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276" windowWidth="18276" windowHeight="8400" tabRatio="647" activeTab="1"/>
  </bookViews>
  <sheets>
    <sheet name="Revenue Planning" sheetId="4" r:id="rId1"/>
    <sheet name="Chapter Budget" sheetId="1" r:id="rId2"/>
  </sheets>
  <calcPr calcId="125725"/>
</workbook>
</file>

<file path=xl/calcChain.xml><?xml version="1.0" encoding="utf-8"?>
<calcChain xmlns="http://schemas.openxmlformats.org/spreadsheetml/2006/main">
  <c r="B17" i="1"/>
  <c r="B16"/>
  <c r="G6" i="4"/>
  <c r="C40"/>
  <c r="C38"/>
  <c r="C25"/>
  <c r="G7"/>
  <c r="G8"/>
  <c r="G9"/>
  <c r="G5"/>
  <c r="B29"/>
  <c r="B41" s="1"/>
  <c r="C41" s="1"/>
  <c r="B28"/>
  <c r="B40" s="1"/>
  <c r="B26"/>
  <c r="B38" s="1"/>
  <c r="B25"/>
  <c r="B24"/>
  <c r="B36" s="1"/>
  <c r="C36" s="1"/>
  <c r="B37"/>
  <c r="C37" s="1"/>
  <c r="B83" i="1"/>
  <c r="B74"/>
  <c r="B55"/>
  <c r="B64"/>
  <c r="B47"/>
  <c r="B27"/>
  <c r="B36"/>
  <c r="C42" i="4" l="1"/>
  <c r="C44" s="1"/>
  <c r="B11" i="1" s="1"/>
  <c r="B85" s="1"/>
  <c r="C24" i="4"/>
  <c r="C29"/>
  <c r="B42"/>
  <c r="C28"/>
  <c r="B30"/>
  <c r="C26"/>
  <c r="B9" i="1"/>
  <c r="B18" s="1"/>
  <c r="B21" s="1"/>
  <c r="B87" s="1"/>
  <c r="B89" s="1"/>
  <c r="B8"/>
  <c r="C30" i="4" l="1"/>
</calcChain>
</file>

<file path=xl/sharedStrings.xml><?xml version="1.0" encoding="utf-8"?>
<sst xmlns="http://schemas.openxmlformats.org/spreadsheetml/2006/main" count="117" uniqueCount="94">
  <si>
    <t>Total</t>
  </si>
  <si>
    <t>Recruitment</t>
  </si>
  <si>
    <t>Office Supplies</t>
  </si>
  <si>
    <t>Bank Charges</t>
  </si>
  <si>
    <t>Accounting</t>
  </si>
  <si>
    <t>Philanthropy</t>
  </si>
  <si>
    <t>Projected Expenses</t>
  </si>
  <si>
    <t>Miscellaneous</t>
  </si>
  <si>
    <t>Total Other Expenses</t>
  </si>
  <si>
    <t>Programming</t>
  </si>
  <si>
    <t>Communications</t>
  </si>
  <si>
    <t>Development</t>
  </si>
  <si>
    <t>Balanced Man Scholarship</t>
  </si>
  <si>
    <t>Banquet Invitations</t>
  </si>
  <si>
    <t>BMS Banquet</t>
  </si>
  <si>
    <t>Plaques and Certificates</t>
  </si>
  <si>
    <t>Scholarship Money</t>
  </si>
  <si>
    <t>Total BMS Expenses</t>
  </si>
  <si>
    <t>Year Round Recruitment</t>
  </si>
  <si>
    <t>Total Recruitment Expenses</t>
  </si>
  <si>
    <t>Events</t>
  </si>
  <si>
    <t>Composite</t>
  </si>
  <si>
    <t>Athletics/IM's</t>
  </si>
  <si>
    <t>IFC Dues</t>
  </si>
  <si>
    <t>Community Service</t>
  </si>
  <si>
    <t>Retreats</t>
  </si>
  <si>
    <t>Total Programming Expenses</t>
  </si>
  <si>
    <t>Total Development Expenses</t>
  </si>
  <si>
    <t>Other</t>
  </si>
  <si>
    <t>TOTAL EXPENSES</t>
  </si>
  <si>
    <t>CLA Transportation</t>
  </si>
  <si>
    <t>CLA Lodging</t>
  </si>
  <si>
    <t>CLA Per Diem</t>
  </si>
  <si>
    <t>Conclave Transportation</t>
  </si>
  <si>
    <t>Conclave Lodging</t>
  </si>
  <si>
    <t>Conclave Per Diem</t>
  </si>
  <si>
    <t xml:space="preserve">Summer Recruitment </t>
  </si>
  <si>
    <t>Parents Weekend</t>
  </si>
  <si>
    <t>Recognition (Badge, shirts, etc)</t>
  </si>
  <si>
    <t>Total Communication Expenses</t>
  </si>
  <si>
    <t>Postage</t>
  </si>
  <si>
    <t>Stationery, etc.</t>
  </si>
  <si>
    <t>Year</t>
  </si>
  <si>
    <t>Semester/Quarter</t>
  </si>
  <si>
    <t># Members</t>
  </si>
  <si>
    <t>Continuing Members</t>
  </si>
  <si>
    <t>Members Recruited</t>
  </si>
  <si>
    <t>Leadership Programs</t>
  </si>
  <si>
    <t>EDGE Transportation</t>
  </si>
  <si>
    <t>Revenue Worksheet</t>
  </si>
  <si>
    <t>Fee Structure</t>
  </si>
  <si>
    <t>Registration</t>
  </si>
  <si>
    <t>Rent</t>
  </si>
  <si>
    <t>Meal Plan</t>
  </si>
  <si>
    <t>Parlor Fee</t>
  </si>
  <si>
    <t>Dues</t>
  </si>
  <si>
    <t>Total Bill</t>
  </si>
  <si>
    <t>Brother, In House, Meal Plan</t>
  </si>
  <si>
    <t>Brother, Out of House, Meal Plan</t>
  </si>
  <si>
    <t>Brother, Out of House, No Meal Plan</t>
  </si>
  <si>
    <t>New Member, Out of House, Meal Plan</t>
  </si>
  <si>
    <t>New Member, Out of House, No Meal Plan</t>
  </si>
  <si>
    <t>Housing and Meal Plan Revenue (To AVC)</t>
  </si>
  <si>
    <t>#</t>
  </si>
  <si>
    <t>In House, Meal Plan</t>
  </si>
  <si>
    <t>Out of House, Meal Plan</t>
  </si>
  <si>
    <t>Out of House, No Meal Plan</t>
  </si>
  <si>
    <t>Chapter Revenue</t>
  </si>
  <si>
    <t>New Member</t>
  </si>
  <si>
    <t>Revenue for Budget (90%)</t>
  </si>
  <si>
    <t>Fall Operating Bill</t>
  </si>
  <si>
    <t>Spring Insurance Bill</t>
  </si>
  <si>
    <t>New Member Registration Fees</t>
  </si>
  <si>
    <t>Prior Year PMR</t>
  </si>
  <si>
    <t>Projected Chapter Revenue</t>
  </si>
  <si>
    <t>pulls from Revenue Planning worksheet</t>
  </si>
  <si>
    <t>Fall</t>
  </si>
  <si>
    <t>Social</t>
  </si>
  <si>
    <t>Billing and Fees</t>
  </si>
  <si>
    <t>Other Dues and Fees</t>
  </si>
  <si>
    <t>Formal Recruitment</t>
  </si>
  <si>
    <t>Total Billing and Fees</t>
  </si>
  <si>
    <t>Mailing and Postage</t>
  </si>
  <si>
    <t>Interview Expenses</t>
  </si>
  <si>
    <t>Total Leadership Program Expenses</t>
  </si>
  <si>
    <t>Campus Leadership Programs</t>
  </si>
  <si>
    <t>Challenge Programming</t>
  </si>
  <si>
    <t>Faculty Recognition</t>
  </si>
  <si>
    <t>Website</t>
  </si>
  <si>
    <t>Newsletter</t>
  </si>
  <si>
    <t>Undergraduate Chapter Operating Budget</t>
  </si>
  <si>
    <t>Savings (5% of revenue)</t>
  </si>
  <si>
    <t>OPERATING SURPLUS (DEFECIT)</t>
  </si>
  <si>
    <t>Membership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</si>
</sst>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;[Red]&quot;$&quot;#,##0.00"/>
  </numFmts>
  <fonts count="8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23"/>
      </top>
      <bottom style="medium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/>
    <xf numFmtId="0" fontId="3" fillId="0" borderId="0" xfId="1" applyFont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left"/>
    </xf>
    <xf numFmtId="0" fontId="3" fillId="0" borderId="0" xfId="1" applyFont="1" applyBorder="1"/>
    <xf numFmtId="41" fontId="3" fillId="0" borderId="0" xfId="1" applyNumberFormat="1" applyFont="1" applyBorder="1" applyAlignment="1"/>
    <xf numFmtId="0" fontId="3" fillId="0" borderId="0" xfId="1" applyFont="1" applyAlignment="1">
      <alignment horizontal="center"/>
    </xf>
    <xf numFmtId="41" fontId="5" fillId="0" borderId="1" xfId="0" applyNumberFormat="1" applyFont="1" applyFill="1" applyBorder="1"/>
    <xf numFmtId="0" fontId="5" fillId="2" borderId="1" xfId="1" applyNumberFormat="1" applyFont="1" applyFill="1" applyBorder="1" applyAlignment="1">
      <alignment horizontal="center"/>
    </xf>
    <xf numFmtId="41" fontId="5" fillId="2" borderId="1" xfId="1" applyNumberFormat="1" applyFont="1" applyFill="1" applyBorder="1"/>
    <xf numFmtId="0" fontId="5" fillId="0" borderId="0" xfId="0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1" fontId="5" fillId="2" borderId="1" xfId="0" applyNumberFormat="1" applyFont="1" applyFill="1" applyBorder="1"/>
    <xf numFmtId="41" fontId="5" fillId="2" borderId="6" xfId="0" applyNumberFormat="1" applyFont="1" applyFill="1" applyBorder="1"/>
    <xf numFmtId="41" fontId="5" fillId="2" borderId="1" xfId="0" applyNumberFormat="1" applyFont="1" applyFill="1" applyBorder="1" applyAlignment="1"/>
    <xf numFmtId="41" fontId="5" fillId="2" borderId="6" xfId="0" applyNumberFormat="1" applyFont="1" applyFill="1" applyBorder="1" applyAlignment="1"/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42" fontId="7" fillId="0" borderId="9" xfId="0" applyNumberFormat="1" applyFont="1" applyFill="1" applyBorder="1"/>
    <xf numFmtId="41" fontId="5" fillId="0" borderId="7" xfId="0" applyNumberFormat="1" applyFont="1" applyFill="1" applyBorder="1" applyAlignment="1"/>
    <xf numFmtId="41" fontId="6" fillId="0" borderId="7" xfId="0" applyNumberFormat="1" applyFont="1" applyFill="1" applyBorder="1" applyAlignment="1"/>
    <xf numFmtId="41" fontId="5" fillId="0" borderId="7" xfId="0" applyNumberFormat="1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4" fillId="0" borderId="10" xfId="0" applyFont="1" applyFill="1" applyBorder="1"/>
    <xf numFmtId="0" fontId="6" fillId="0" borderId="1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42" fontId="4" fillId="0" borderId="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2" fontId="7" fillId="0" borderId="4" xfId="0" applyNumberFormat="1" applyFont="1" applyFill="1" applyBorder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1" xfId="1" applyFont="1" applyBorder="1" applyAlignment="1">
      <alignment horizontal="center"/>
    </xf>
    <xf numFmtId="41" fontId="1" fillId="2" borderId="1" xfId="1" applyNumberFormat="1" applyFont="1" applyFill="1" applyBorder="1" applyAlignment="1">
      <alignment horizontal="center"/>
    </xf>
    <xf numFmtId="0" fontId="1" fillId="0" borderId="0" xfId="1" applyFont="1" applyBorder="1" applyAlignment="1">
      <alignment horizontal="left" indent="1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41" fontId="1" fillId="0" borderId="0" xfId="1" applyNumberFormat="1" applyFont="1" applyBorder="1" applyAlignment="1">
      <alignment horizontal="center"/>
    </xf>
    <xf numFmtId="41" fontId="1" fillId="0" borderId="0" xfId="1" applyNumberFormat="1" applyFont="1" applyBorder="1"/>
    <xf numFmtId="41" fontId="1" fillId="0" borderId="2" xfId="1" applyNumberFormat="1" applyFont="1" applyBorder="1"/>
    <xf numFmtId="41" fontId="1" fillId="0" borderId="1" xfId="1" applyNumberFormat="1" applyFont="1" applyFill="1" applyBorder="1"/>
    <xf numFmtId="41" fontId="1" fillId="0" borderId="0" xfId="1" applyNumberFormat="1" applyFont="1" applyFill="1" applyBorder="1"/>
    <xf numFmtId="41" fontId="1" fillId="0" borderId="3" xfId="1" applyNumberFormat="1" applyFont="1" applyBorder="1"/>
    <xf numFmtId="41" fontId="1" fillId="0" borderId="0" xfId="1" applyNumberFormat="1" applyFont="1"/>
    <xf numFmtId="41" fontId="1" fillId="0" borderId="0" xfId="1" applyNumberFormat="1" applyFont="1" applyAlignment="1">
      <alignment horizontal="center"/>
    </xf>
    <xf numFmtId="0" fontId="5" fillId="0" borderId="0" xfId="0" applyFont="1"/>
    <xf numFmtId="0" fontId="5" fillId="2" borderId="1" xfId="0" applyFont="1" applyFill="1" applyBorder="1"/>
    <xf numFmtId="42" fontId="3" fillId="0" borderId="1" xfId="1" applyNumberFormat="1" applyFont="1" applyBorder="1"/>
    <xf numFmtId="41" fontId="1" fillId="0" borderId="1" xfId="1" quotePrefix="1" applyNumberFormat="1" applyFont="1" applyBorder="1" applyAlignment="1">
      <alignment horizontal="center"/>
    </xf>
    <xf numFmtId="41" fontId="1" fillId="0" borderId="1" xfId="1" applyNumberFormat="1" applyFont="1" applyBorder="1" applyAlignment="1">
      <alignment horizontal="center"/>
    </xf>
    <xf numFmtId="42" fontId="1" fillId="0" borderId="2" xfId="1" applyNumberFormat="1" applyFont="1" applyBorder="1"/>
    <xf numFmtId="42" fontId="1" fillId="0" borderId="4" xfId="1" applyNumberFormat="1" applyFont="1" applyBorder="1" applyAlignment="1">
      <alignment horizontal="center"/>
    </xf>
    <xf numFmtId="42" fontId="4" fillId="0" borderId="1" xfId="0" applyNumberFormat="1" applyFont="1" applyFill="1" applyBorder="1"/>
    <xf numFmtId="0" fontId="4" fillId="0" borderId="14" xfId="0" applyFont="1" applyFill="1" applyBorder="1"/>
    <xf numFmtId="0" fontId="5" fillId="0" borderId="15" xfId="0" applyFont="1" applyFill="1" applyBorder="1"/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B10" sqref="B10"/>
    </sheetView>
  </sheetViews>
  <sheetFormatPr defaultColWidth="9" defaultRowHeight="14.4"/>
  <cols>
    <col min="1" max="1" width="34.36328125" style="59" bestFit="1" customWidth="1"/>
    <col min="2" max="7" width="10.6328125" style="59" customWidth="1"/>
    <col min="8" max="16384" width="9" style="59"/>
  </cols>
  <sheetData>
    <row r="1" spans="1:15">
      <c r="A1" s="69" t="s">
        <v>49</v>
      </c>
      <c r="B1" s="69"/>
      <c r="C1" s="69"/>
      <c r="D1" s="69"/>
      <c r="E1" s="69"/>
      <c r="F1" s="69"/>
      <c r="G1" s="69"/>
      <c r="H1" s="44"/>
      <c r="I1" s="44"/>
      <c r="J1" s="44"/>
      <c r="K1" s="44"/>
      <c r="L1" s="44"/>
      <c r="M1" s="44"/>
      <c r="N1" s="44"/>
      <c r="O1" s="44"/>
    </row>
    <row r="3" spans="1:15">
      <c r="A3" s="70" t="s">
        <v>50</v>
      </c>
      <c r="B3" s="70"/>
      <c r="C3" s="70"/>
      <c r="D3" s="70"/>
      <c r="E3" s="70"/>
      <c r="F3" s="70"/>
      <c r="G3" s="70"/>
      <c r="H3" s="44"/>
      <c r="I3" s="44"/>
      <c r="J3" s="44"/>
      <c r="K3" s="44"/>
      <c r="L3" s="44"/>
      <c r="M3" s="44"/>
      <c r="N3" s="44"/>
      <c r="O3" s="44"/>
    </row>
    <row r="4" spans="1:15">
      <c r="A4" s="44"/>
      <c r="B4" s="45" t="s">
        <v>51</v>
      </c>
      <c r="C4" s="45" t="s">
        <v>52</v>
      </c>
      <c r="D4" s="45" t="s">
        <v>53</v>
      </c>
      <c r="E4" s="45" t="s">
        <v>54</v>
      </c>
      <c r="F4" s="45" t="s">
        <v>55</v>
      </c>
      <c r="G4" s="11" t="s">
        <v>56</v>
      </c>
      <c r="H4" s="44"/>
      <c r="I4" s="44"/>
      <c r="J4" s="44"/>
      <c r="K4" s="44"/>
      <c r="L4" s="44"/>
      <c r="M4" s="44"/>
      <c r="N4" s="44"/>
      <c r="O4" s="44"/>
    </row>
    <row r="5" spans="1:15">
      <c r="A5" s="44" t="s">
        <v>57</v>
      </c>
      <c r="B5" s="46"/>
      <c r="C5" s="47"/>
      <c r="D5" s="47"/>
      <c r="E5" s="62"/>
      <c r="F5" s="47"/>
      <c r="G5" s="61">
        <f>SUM(B5:F5)</f>
        <v>0</v>
      </c>
      <c r="H5" s="44"/>
      <c r="I5" s="44"/>
      <c r="J5" s="44"/>
      <c r="K5" s="44"/>
      <c r="L5" s="44"/>
      <c r="M5" s="44"/>
      <c r="N5" s="44"/>
      <c r="O5" s="44"/>
    </row>
    <row r="6" spans="1:15">
      <c r="A6" s="44" t="s">
        <v>58</v>
      </c>
      <c r="B6" s="46"/>
      <c r="C6" s="63"/>
      <c r="D6" s="47"/>
      <c r="E6" s="62"/>
      <c r="F6" s="47"/>
      <c r="G6" s="61">
        <f>SUM(B6:F6)</f>
        <v>0</v>
      </c>
      <c r="H6" s="44"/>
      <c r="I6" s="44"/>
      <c r="J6" s="44"/>
      <c r="K6" s="44"/>
      <c r="L6" s="44"/>
      <c r="M6" s="44"/>
      <c r="N6" s="44"/>
      <c r="O6" s="44"/>
    </row>
    <row r="7" spans="1:15">
      <c r="A7" s="44" t="s">
        <v>59</v>
      </c>
      <c r="B7" s="46"/>
      <c r="C7" s="63"/>
      <c r="D7" s="63"/>
      <c r="E7" s="47"/>
      <c r="F7" s="47"/>
      <c r="G7" s="61">
        <f t="shared" ref="G7:G9" si="0">SUM(B7:F7)</f>
        <v>0</v>
      </c>
      <c r="H7" s="44"/>
      <c r="I7" s="44"/>
      <c r="J7" s="44"/>
      <c r="K7" s="44"/>
      <c r="L7" s="44"/>
      <c r="M7" s="44"/>
      <c r="N7" s="44"/>
      <c r="O7" s="44"/>
    </row>
    <row r="8" spans="1:15">
      <c r="A8" s="44" t="s">
        <v>60</v>
      </c>
      <c r="B8" s="46">
        <v>300</v>
      </c>
      <c r="C8" s="63"/>
      <c r="D8" s="47"/>
      <c r="E8" s="63"/>
      <c r="F8" s="47"/>
      <c r="G8" s="61">
        <f t="shared" si="0"/>
        <v>300</v>
      </c>
      <c r="H8" s="44"/>
      <c r="I8" s="44"/>
      <c r="J8" s="44"/>
      <c r="K8" s="44"/>
      <c r="L8" s="44"/>
      <c r="M8" s="44"/>
      <c r="N8" s="44"/>
      <c r="O8" s="44"/>
    </row>
    <row r="9" spans="1:15">
      <c r="A9" s="44" t="s">
        <v>61</v>
      </c>
      <c r="B9" s="46">
        <v>300</v>
      </c>
      <c r="C9" s="63"/>
      <c r="D9" s="63"/>
      <c r="E9" s="47"/>
      <c r="F9" s="47"/>
      <c r="G9" s="61">
        <f t="shared" si="0"/>
        <v>300</v>
      </c>
      <c r="H9" s="44"/>
      <c r="I9" s="44"/>
      <c r="J9" s="44"/>
      <c r="K9" s="44"/>
      <c r="L9" s="44"/>
      <c r="M9" s="44"/>
      <c r="N9" s="44"/>
      <c r="O9" s="44"/>
    </row>
    <row r="11" spans="1:15">
      <c r="A11" s="71" t="s">
        <v>93</v>
      </c>
      <c r="B11" s="71"/>
    </row>
    <row r="12" spans="1:15">
      <c r="A12" s="8" t="s">
        <v>45</v>
      </c>
    </row>
    <row r="13" spans="1:15">
      <c r="A13" s="48" t="s">
        <v>64</v>
      </c>
      <c r="B13" s="60"/>
    </row>
    <row r="14" spans="1:15">
      <c r="A14" s="48" t="s">
        <v>65</v>
      </c>
      <c r="B14" s="60"/>
    </row>
    <row r="15" spans="1:15">
      <c r="A15" s="48" t="s">
        <v>66</v>
      </c>
      <c r="B15" s="60"/>
    </row>
    <row r="16" spans="1:15">
      <c r="A16" s="8" t="s">
        <v>46</v>
      </c>
    </row>
    <row r="17" spans="1:15">
      <c r="A17" s="48" t="s">
        <v>65</v>
      </c>
      <c r="B17" s="60"/>
    </row>
    <row r="18" spans="1:15">
      <c r="A18" s="48" t="s">
        <v>66</v>
      </c>
      <c r="B18" s="60"/>
    </row>
    <row r="19" spans="1:15">
      <c r="A19" s="9" t="s">
        <v>0</v>
      </c>
    </row>
    <row r="20" spans="1:15">
      <c r="A20" s="9"/>
    </row>
    <row r="21" spans="1:15">
      <c r="A21" s="70" t="s">
        <v>62</v>
      </c>
      <c r="B21" s="70"/>
      <c r="C21" s="70"/>
      <c r="D21" s="7"/>
      <c r="E21" s="7"/>
      <c r="F21" s="7"/>
      <c r="G21" s="7"/>
      <c r="H21" s="44"/>
      <c r="I21" s="5"/>
      <c r="J21" s="5"/>
      <c r="K21" s="5"/>
      <c r="L21" s="5"/>
      <c r="M21" s="5"/>
      <c r="N21" s="5"/>
      <c r="O21" s="5"/>
    </row>
    <row r="22" spans="1:15">
      <c r="A22" s="6"/>
      <c r="B22" s="6" t="s">
        <v>63</v>
      </c>
      <c r="C22" s="6" t="s">
        <v>0</v>
      </c>
      <c r="D22" s="6"/>
      <c r="E22" s="6"/>
      <c r="F22" s="6"/>
      <c r="G22" s="6"/>
      <c r="H22" s="44"/>
      <c r="I22" s="5"/>
      <c r="J22" s="5"/>
      <c r="K22" s="5"/>
      <c r="L22" s="5"/>
      <c r="M22" s="5"/>
      <c r="N22" s="5"/>
      <c r="O22" s="5"/>
    </row>
    <row r="23" spans="1:15">
      <c r="A23" s="8" t="s">
        <v>45</v>
      </c>
      <c r="B23" s="49"/>
      <c r="C23" s="50"/>
      <c r="D23" s="50"/>
      <c r="E23" s="50"/>
      <c r="F23" s="50"/>
      <c r="G23" s="49"/>
      <c r="H23" s="44"/>
      <c r="I23" s="44"/>
      <c r="J23" s="44"/>
      <c r="K23" s="44"/>
      <c r="L23" s="44"/>
      <c r="M23" s="44"/>
      <c r="N23" s="44"/>
      <c r="O23" s="44"/>
    </row>
    <row r="24" spans="1:15">
      <c r="A24" s="48" t="s">
        <v>64</v>
      </c>
      <c r="B24" s="54">
        <f>B13</f>
        <v>0</v>
      </c>
      <c r="C24" s="51">
        <f>B24*SUM(C5:E5)</f>
        <v>0</v>
      </c>
      <c r="D24" s="51"/>
      <c r="E24" s="51"/>
      <c r="F24" s="51"/>
      <c r="G24" s="52"/>
      <c r="H24" s="44"/>
      <c r="I24" s="44"/>
      <c r="J24" s="44"/>
      <c r="K24" s="44"/>
      <c r="L24" s="44"/>
      <c r="M24" s="44"/>
      <c r="N24" s="44"/>
      <c r="O24" s="44"/>
    </row>
    <row r="25" spans="1:15">
      <c r="A25" s="48" t="s">
        <v>65</v>
      </c>
      <c r="B25" s="54">
        <f>B14</f>
        <v>0</v>
      </c>
      <c r="C25" s="51">
        <f t="shared" ref="C25:C26" si="1">B25*SUM(C6:E6)</f>
        <v>0</v>
      </c>
      <c r="D25" s="51"/>
      <c r="E25" s="51"/>
      <c r="F25" s="51"/>
      <c r="G25" s="52"/>
    </row>
    <row r="26" spans="1:15">
      <c r="A26" s="48" t="s">
        <v>66</v>
      </c>
      <c r="B26" s="54">
        <f>B15</f>
        <v>0</v>
      </c>
      <c r="C26" s="51">
        <f t="shared" si="1"/>
        <v>0</v>
      </c>
      <c r="D26" s="51"/>
      <c r="E26" s="51"/>
      <c r="F26" s="51"/>
      <c r="G26" s="52"/>
    </row>
    <row r="27" spans="1:15">
      <c r="A27" s="8" t="s">
        <v>46</v>
      </c>
      <c r="B27" s="55"/>
      <c r="C27" s="51"/>
      <c r="D27" s="51"/>
      <c r="E27" s="51"/>
      <c r="F27" s="51"/>
      <c r="G27" s="52"/>
    </row>
    <row r="28" spans="1:15">
      <c r="A28" s="48" t="s">
        <v>65</v>
      </c>
      <c r="B28" s="54">
        <f>B17</f>
        <v>0</v>
      </c>
      <c r="C28" s="51">
        <f>B28*SUM(C8:E8)</f>
        <v>0</v>
      </c>
      <c r="D28" s="51"/>
      <c r="E28" s="51"/>
      <c r="F28" s="51"/>
      <c r="G28" s="52"/>
    </row>
    <row r="29" spans="1:15">
      <c r="A29" s="48" t="s">
        <v>66</v>
      </c>
      <c r="B29" s="54">
        <f>B18</f>
        <v>0</v>
      </c>
      <c r="C29" s="51">
        <f>B29*SUM(C9:E9)</f>
        <v>0</v>
      </c>
      <c r="D29" s="51"/>
      <c r="E29" s="51"/>
      <c r="F29" s="51"/>
      <c r="G29" s="52"/>
    </row>
    <row r="30" spans="1:15" ht="15" thickBot="1">
      <c r="A30" s="9" t="s">
        <v>0</v>
      </c>
      <c r="B30" s="53">
        <f>SUM(B24:B29)</f>
        <v>0</v>
      </c>
      <c r="C30" s="64">
        <f>SUM(C24:C29)</f>
        <v>0</v>
      </c>
      <c r="D30" s="51"/>
      <c r="E30" s="51"/>
      <c r="F30" s="51"/>
      <c r="G30" s="52"/>
    </row>
    <row r="31" spans="1:15" ht="15" thickTop="1">
      <c r="A31" s="49"/>
      <c r="B31" s="52"/>
      <c r="C31" s="51"/>
      <c r="D31" s="51"/>
      <c r="E31" s="51"/>
      <c r="F31" s="51"/>
      <c r="G31" s="52"/>
    </row>
    <row r="32" spans="1:15">
      <c r="A32" s="49"/>
      <c r="B32" s="52"/>
      <c r="C32" s="51"/>
      <c r="D32" s="51"/>
      <c r="E32" s="51"/>
      <c r="F32" s="51"/>
      <c r="G32" s="52"/>
    </row>
    <row r="33" spans="1:7">
      <c r="A33" s="70" t="s">
        <v>67</v>
      </c>
      <c r="B33" s="70"/>
      <c r="C33" s="70"/>
      <c r="D33" s="51"/>
      <c r="E33" s="51"/>
      <c r="F33" s="51"/>
      <c r="G33" s="52"/>
    </row>
    <row r="34" spans="1:7">
      <c r="A34" s="44"/>
      <c r="B34" s="6" t="s">
        <v>63</v>
      </c>
      <c r="C34" s="6" t="s">
        <v>0</v>
      </c>
      <c r="D34" s="10"/>
      <c r="E34" s="10"/>
      <c r="F34" s="10"/>
      <c r="G34" s="10"/>
    </row>
    <row r="35" spans="1:7">
      <c r="A35" s="8" t="s">
        <v>45</v>
      </c>
      <c r="B35" s="49"/>
      <c r="C35" s="50"/>
      <c r="D35" s="51"/>
      <c r="E35" s="51"/>
      <c r="F35" s="51"/>
      <c r="G35" s="52"/>
    </row>
    <row r="36" spans="1:7">
      <c r="A36" s="48" t="s">
        <v>64</v>
      </c>
      <c r="B36" s="54">
        <f>B24</f>
        <v>0</v>
      </c>
      <c r="C36" s="51">
        <f>B36*F5</f>
        <v>0</v>
      </c>
      <c r="D36" s="51"/>
      <c r="E36" s="51"/>
      <c r="F36" s="51"/>
      <c r="G36" s="52"/>
    </row>
    <row r="37" spans="1:7">
      <c r="A37" s="48" t="s">
        <v>65</v>
      </c>
      <c r="B37" s="54">
        <f t="shared" ref="B37:B38" si="2">B25</f>
        <v>0</v>
      </c>
      <c r="C37" s="51">
        <f>B37*F6</f>
        <v>0</v>
      </c>
      <c r="D37" s="51"/>
      <c r="E37" s="51"/>
      <c r="F37" s="51"/>
      <c r="G37" s="52"/>
    </row>
    <row r="38" spans="1:7">
      <c r="A38" s="48" t="s">
        <v>66</v>
      </c>
      <c r="B38" s="54">
        <f t="shared" si="2"/>
        <v>0</v>
      </c>
      <c r="C38" s="51">
        <f>B38*F7</f>
        <v>0</v>
      </c>
      <c r="D38" s="51"/>
      <c r="E38" s="51"/>
      <c r="F38" s="51"/>
      <c r="G38" s="52"/>
    </row>
    <row r="39" spans="1:7">
      <c r="A39" s="8" t="s">
        <v>68</v>
      </c>
      <c r="B39" s="55"/>
      <c r="C39" s="51"/>
      <c r="D39" s="51"/>
      <c r="E39" s="51"/>
      <c r="F39" s="51"/>
      <c r="G39" s="52"/>
    </row>
    <row r="40" spans="1:7">
      <c r="A40" s="48" t="s">
        <v>65</v>
      </c>
      <c r="B40" s="54">
        <f>B28</f>
        <v>0</v>
      </c>
      <c r="C40" s="51">
        <f>B40*F8</f>
        <v>0</v>
      </c>
      <c r="D40" s="51"/>
      <c r="E40" s="51"/>
      <c r="F40" s="51"/>
      <c r="G40" s="52"/>
    </row>
    <row r="41" spans="1:7">
      <c r="A41" s="48" t="s">
        <v>66</v>
      </c>
      <c r="B41" s="54">
        <f>B29</f>
        <v>0</v>
      </c>
      <c r="C41" s="51">
        <f>B41*F9</f>
        <v>0</v>
      </c>
      <c r="D41" s="51"/>
      <c r="E41" s="51"/>
      <c r="F41" s="51"/>
      <c r="G41" s="52"/>
    </row>
    <row r="42" spans="1:7" ht="15" thickBot="1">
      <c r="A42" s="9" t="s">
        <v>0</v>
      </c>
      <c r="B42" s="53">
        <f>SUM(B36:B41)</f>
        <v>0</v>
      </c>
      <c r="C42" s="64">
        <f>SUM(C36:C41)</f>
        <v>0</v>
      </c>
      <c r="D42" s="51"/>
      <c r="E42" s="51"/>
      <c r="F42" s="51"/>
      <c r="G42" s="52"/>
    </row>
    <row r="43" spans="1:7" ht="15.6" thickTop="1" thickBot="1">
      <c r="A43" s="49"/>
      <c r="B43" s="52"/>
      <c r="C43" s="51"/>
      <c r="D43" s="51"/>
      <c r="E43" s="51"/>
      <c r="F43" s="51"/>
      <c r="G43" s="52"/>
    </row>
    <row r="44" spans="1:7" ht="15" thickBot="1">
      <c r="A44" s="9" t="s">
        <v>69</v>
      </c>
      <c r="B44" s="56"/>
      <c r="C44" s="65">
        <f>C42*0.9</f>
        <v>0</v>
      </c>
      <c r="D44" s="51"/>
      <c r="E44" s="51"/>
      <c r="F44" s="51"/>
      <c r="G44" s="52"/>
    </row>
    <row r="45" spans="1:7">
      <c r="A45" s="44"/>
      <c r="B45" s="57"/>
      <c r="C45" s="58"/>
      <c r="D45" s="58"/>
      <c r="E45" s="58"/>
      <c r="F45" s="58"/>
      <c r="G45" s="57"/>
    </row>
    <row r="46" spans="1:7">
      <c r="A46" s="44"/>
      <c r="B46" s="57"/>
      <c r="C46" s="58"/>
      <c r="D46" s="58"/>
      <c r="E46" s="58"/>
      <c r="F46" s="58"/>
      <c r="G46" s="57"/>
    </row>
    <row r="47" spans="1:7">
      <c r="A47" s="44"/>
      <c r="B47" s="57"/>
      <c r="C47" s="58"/>
      <c r="D47" s="58"/>
      <c r="E47" s="58"/>
      <c r="F47" s="58"/>
      <c r="G47" s="57"/>
    </row>
    <row r="48" spans="1:7">
      <c r="A48" s="44"/>
      <c r="B48" s="57"/>
      <c r="C48" s="58"/>
      <c r="D48" s="58"/>
      <c r="E48" s="58"/>
      <c r="F48" s="58"/>
      <c r="G48" s="57"/>
    </row>
    <row r="49" spans="1:7">
      <c r="A49" s="44"/>
      <c r="B49" s="57"/>
      <c r="C49" s="58"/>
      <c r="D49" s="58"/>
      <c r="E49" s="58"/>
      <c r="F49" s="58"/>
      <c r="G49" s="57"/>
    </row>
    <row r="50" spans="1:7">
      <c r="A50" s="44"/>
      <c r="B50" s="57"/>
      <c r="C50" s="58"/>
      <c r="D50" s="58"/>
      <c r="E50" s="58"/>
      <c r="F50" s="58"/>
      <c r="G50" s="57"/>
    </row>
    <row r="51" spans="1:7">
      <c r="A51" s="44"/>
      <c r="B51" s="57"/>
      <c r="C51" s="58"/>
      <c r="D51" s="58"/>
      <c r="E51" s="58"/>
      <c r="F51" s="58"/>
      <c r="G51" s="57"/>
    </row>
    <row r="52" spans="1:7">
      <c r="A52" s="44"/>
      <c r="B52" s="57"/>
      <c r="C52" s="58"/>
      <c r="D52" s="58"/>
      <c r="E52" s="58"/>
      <c r="F52" s="58"/>
      <c r="G52" s="57"/>
    </row>
  </sheetData>
  <mergeCells count="5">
    <mergeCell ref="A1:G1"/>
    <mergeCell ref="A3:G3"/>
    <mergeCell ref="A21:C21"/>
    <mergeCell ref="A33:C33"/>
    <mergeCell ref="A11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="90" zoomScaleNormal="90" workbookViewId="0">
      <selection activeCell="B18" sqref="B18"/>
    </sheetView>
  </sheetViews>
  <sheetFormatPr defaultColWidth="11" defaultRowHeight="14.4"/>
  <cols>
    <col min="1" max="1" width="36.26953125" style="1" customWidth="1"/>
    <col min="2" max="2" width="14.36328125" style="1" customWidth="1"/>
    <col min="3" max="6" width="12.7265625" style="1" customWidth="1"/>
    <col min="7" max="7" width="7" style="1" customWidth="1"/>
    <col min="8" max="8" width="19" style="1" customWidth="1"/>
    <col min="9" max="16384" width="11" style="1"/>
  </cols>
  <sheetData>
    <row r="1" spans="1:5" ht="15" thickBot="1">
      <c r="A1" s="72" t="s">
        <v>90</v>
      </c>
      <c r="B1" s="73"/>
    </row>
    <row r="2" spans="1:5">
      <c r="A2" s="30"/>
      <c r="B2" s="22"/>
    </row>
    <row r="3" spans="1:5">
      <c r="A3" s="31" t="s">
        <v>43</v>
      </c>
      <c r="B3" s="13" t="s">
        <v>76</v>
      </c>
    </row>
    <row r="4" spans="1:5">
      <c r="A4" s="31" t="s">
        <v>42</v>
      </c>
      <c r="B4" s="13">
        <v>2012</v>
      </c>
    </row>
    <row r="5" spans="1:5">
      <c r="A5" s="31"/>
      <c r="B5" s="23"/>
      <c r="D5" s="2"/>
      <c r="E5" s="2"/>
    </row>
    <row r="6" spans="1:5">
      <c r="A6" s="31"/>
      <c r="B6" s="24" t="s">
        <v>44</v>
      </c>
      <c r="D6" s="2"/>
      <c r="E6" s="2"/>
    </row>
    <row r="7" spans="1:5">
      <c r="A7" s="31" t="s">
        <v>73</v>
      </c>
      <c r="B7" s="14"/>
      <c r="D7" s="2"/>
      <c r="E7" s="2"/>
    </row>
    <row r="8" spans="1:5">
      <c r="A8" s="31" t="s">
        <v>45</v>
      </c>
      <c r="B8" s="12">
        <f>'Revenue Planning'!B36+'Revenue Planning'!B37+'Revenue Planning'!B38</f>
        <v>0</v>
      </c>
      <c r="D8" s="2"/>
      <c r="E8" s="2"/>
    </row>
    <row r="9" spans="1:5">
      <c r="A9" s="31" t="s">
        <v>46</v>
      </c>
      <c r="B9" s="12">
        <f>'Revenue Planning'!B40+'Revenue Planning'!B41</f>
        <v>0</v>
      </c>
      <c r="D9" s="2"/>
      <c r="E9" s="2"/>
    </row>
    <row r="10" spans="1:5">
      <c r="A10" s="31"/>
      <c r="B10" s="23"/>
      <c r="D10" s="2"/>
      <c r="E10" s="2"/>
    </row>
    <row r="11" spans="1:5">
      <c r="A11" s="32" t="s">
        <v>74</v>
      </c>
      <c r="B11" s="66">
        <f>'Revenue Planning'!C44</f>
        <v>0</v>
      </c>
      <c r="C11" s="2"/>
      <c r="D11" s="2"/>
      <c r="E11" s="2"/>
    </row>
    <row r="12" spans="1:5">
      <c r="A12" s="33" t="s">
        <v>75</v>
      </c>
      <c r="B12" s="23"/>
      <c r="C12" s="2"/>
    </row>
    <row r="13" spans="1:5">
      <c r="A13" s="33"/>
      <c r="B13" s="23"/>
      <c r="C13" s="2"/>
    </row>
    <row r="14" spans="1:5">
      <c r="A14" s="67" t="s">
        <v>6</v>
      </c>
      <c r="B14" s="68"/>
      <c r="C14" s="2"/>
    </row>
    <row r="15" spans="1:5">
      <c r="A15" s="37" t="s">
        <v>78</v>
      </c>
      <c r="B15" s="23"/>
      <c r="C15" s="4"/>
      <c r="D15" s="2"/>
    </row>
    <row r="16" spans="1:5">
      <c r="A16" s="35" t="s">
        <v>70</v>
      </c>
      <c r="B16" s="12">
        <f>1375+132.55*B7</f>
        <v>1375</v>
      </c>
      <c r="C16" s="4"/>
      <c r="D16" s="2"/>
    </row>
    <row r="17" spans="1:4">
      <c r="A17" s="35" t="s">
        <v>71</v>
      </c>
      <c r="B17" s="12">
        <f>550+149*B7</f>
        <v>550</v>
      </c>
      <c r="C17" s="4"/>
      <c r="D17" s="2"/>
    </row>
    <row r="18" spans="1:4">
      <c r="A18" s="35" t="s">
        <v>72</v>
      </c>
      <c r="B18" s="12">
        <f>275*B9</f>
        <v>0</v>
      </c>
      <c r="C18" s="4"/>
      <c r="D18" s="2"/>
    </row>
    <row r="19" spans="1:4">
      <c r="A19" s="35" t="s">
        <v>23</v>
      </c>
      <c r="B19" s="18"/>
      <c r="C19" s="4"/>
      <c r="D19" s="2"/>
    </row>
    <row r="20" spans="1:4">
      <c r="A20" s="35" t="s">
        <v>79</v>
      </c>
      <c r="B20" s="19"/>
      <c r="C20" s="4"/>
      <c r="D20" s="2"/>
    </row>
    <row r="21" spans="1:4" ht="15" thickBot="1">
      <c r="A21" s="36" t="s">
        <v>81</v>
      </c>
      <c r="B21" s="26">
        <f>SUM(B16:B20)</f>
        <v>1925</v>
      </c>
      <c r="C21" s="4"/>
      <c r="D21" s="2"/>
    </row>
    <row r="22" spans="1:4" ht="15" thickBot="1">
      <c r="A22" s="34"/>
      <c r="B22" s="25"/>
      <c r="C22" s="3"/>
    </row>
    <row r="23" spans="1:4">
      <c r="A23" s="37" t="s">
        <v>1</v>
      </c>
      <c r="B23" s="27"/>
      <c r="C23" s="3"/>
      <c r="D23" s="2"/>
    </row>
    <row r="24" spans="1:4">
      <c r="A24" s="35" t="s">
        <v>36</v>
      </c>
      <c r="B24" s="20"/>
      <c r="C24" s="3"/>
      <c r="D24" s="2"/>
    </row>
    <row r="25" spans="1:4">
      <c r="A25" s="35" t="s">
        <v>80</v>
      </c>
      <c r="B25" s="20"/>
      <c r="C25" s="3"/>
      <c r="D25" s="2"/>
    </row>
    <row r="26" spans="1:4">
      <c r="A26" s="35" t="s">
        <v>18</v>
      </c>
      <c r="B26" s="21"/>
      <c r="C26" s="3"/>
      <c r="D26" s="2"/>
    </row>
    <row r="27" spans="1:4" ht="15" thickBot="1">
      <c r="A27" s="36" t="s">
        <v>19</v>
      </c>
      <c r="B27" s="26">
        <f>SUM(B24:B26)</f>
        <v>0</v>
      </c>
      <c r="C27" s="3"/>
      <c r="D27" s="2"/>
    </row>
    <row r="28" spans="1:4" ht="15" thickBot="1">
      <c r="A28" s="34"/>
      <c r="B28" s="25"/>
      <c r="C28" s="3"/>
      <c r="D28" s="2"/>
    </row>
    <row r="29" spans="1:4">
      <c r="A29" s="37" t="s">
        <v>12</v>
      </c>
      <c r="B29" s="27"/>
      <c r="C29" s="3"/>
      <c r="D29" s="2"/>
    </row>
    <row r="30" spans="1:4">
      <c r="A30" s="35" t="s">
        <v>82</v>
      </c>
      <c r="B30" s="20"/>
      <c r="C30" s="3"/>
      <c r="D30" s="2"/>
    </row>
    <row r="31" spans="1:4">
      <c r="A31" s="35" t="s">
        <v>83</v>
      </c>
      <c r="B31" s="20"/>
      <c r="C31" s="3"/>
      <c r="D31" s="2"/>
    </row>
    <row r="32" spans="1:4">
      <c r="A32" s="35" t="s">
        <v>13</v>
      </c>
      <c r="B32" s="20"/>
      <c r="C32" s="3"/>
      <c r="D32" s="2"/>
    </row>
    <row r="33" spans="1:4">
      <c r="A33" s="35" t="s">
        <v>14</v>
      </c>
      <c r="B33" s="20"/>
      <c r="C33" s="3"/>
      <c r="D33" s="2"/>
    </row>
    <row r="34" spans="1:4">
      <c r="A34" s="35" t="s">
        <v>15</v>
      </c>
      <c r="B34" s="20"/>
      <c r="C34" s="3"/>
      <c r="D34" s="2"/>
    </row>
    <row r="35" spans="1:4">
      <c r="A35" s="35" t="s">
        <v>16</v>
      </c>
      <c r="B35" s="20"/>
      <c r="C35" s="3"/>
      <c r="D35" s="2"/>
    </row>
    <row r="36" spans="1:4" ht="15" thickBot="1">
      <c r="A36" s="36" t="s">
        <v>17</v>
      </c>
      <c r="B36" s="26">
        <f>SUM(B30:B35)</f>
        <v>0</v>
      </c>
      <c r="C36" s="3"/>
      <c r="D36" s="2"/>
    </row>
    <row r="37" spans="1:4" ht="15" thickBot="1">
      <c r="A37" s="34"/>
      <c r="B37" s="25"/>
      <c r="C37" s="3"/>
      <c r="D37" s="2"/>
    </row>
    <row r="38" spans="1:4">
      <c r="A38" s="37" t="s">
        <v>47</v>
      </c>
      <c r="B38" s="27"/>
      <c r="C38" s="3"/>
      <c r="D38" s="2"/>
    </row>
    <row r="39" spans="1:4">
      <c r="A39" s="35" t="s">
        <v>48</v>
      </c>
      <c r="B39" s="20"/>
      <c r="C39" s="3"/>
      <c r="D39" s="2"/>
    </row>
    <row r="40" spans="1:4">
      <c r="A40" s="35" t="s">
        <v>30</v>
      </c>
      <c r="B40" s="20"/>
      <c r="C40" s="4"/>
      <c r="D40" s="2"/>
    </row>
    <row r="41" spans="1:4">
      <c r="A41" s="35" t="s">
        <v>31</v>
      </c>
      <c r="B41" s="20"/>
      <c r="C41" s="4"/>
      <c r="D41" s="2"/>
    </row>
    <row r="42" spans="1:4">
      <c r="A42" s="35" t="s">
        <v>32</v>
      </c>
      <c r="B42" s="20"/>
      <c r="C42" s="4"/>
      <c r="D42" s="2"/>
    </row>
    <row r="43" spans="1:4">
      <c r="A43" s="35" t="s">
        <v>33</v>
      </c>
      <c r="B43" s="20"/>
      <c r="C43" s="4"/>
      <c r="D43" s="2"/>
    </row>
    <row r="44" spans="1:4">
      <c r="A44" s="35" t="s">
        <v>34</v>
      </c>
      <c r="B44" s="20"/>
      <c r="C44" s="4"/>
      <c r="D44" s="2"/>
    </row>
    <row r="45" spans="1:4">
      <c r="A45" s="35" t="s">
        <v>35</v>
      </c>
      <c r="B45" s="20"/>
      <c r="C45" s="4"/>
      <c r="D45" s="2"/>
    </row>
    <row r="46" spans="1:4">
      <c r="A46" s="35" t="s">
        <v>85</v>
      </c>
      <c r="B46" s="20"/>
      <c r="C46" s="4"/>
      <c r="D46" s="2"/>
    </row>
    <row r="47" spans="1:4" ht="15" thickBot="1">
      <c r="A47" s="36" t="s">
        <v>84</v>
      </c>
      <c r="B47" s="26">
        <f>SUM(B39:B46)</f>
        <v>0</v>
      </c>
      <c r="C47" s="4"/>
      <c r="D47" s="2"/>
    </row>
    <row r="48" spans="1:4" ht="15" thickBot="1">
      <c r="A48" s="34"/>
      <c r="B48" s="25"/>
      <c r="C48" s="4"/>
      <c r="D48" s="2"/>
    </row>
    <row r="49" spans="1:4">
      <c r="A49" s="37" t="s">
        <v>9</v>
      </c>
      <c r="B49" s="28"/>
      <c r="C49" s="3"/>
    </row>
    <row r="50" spans="1:4">
      <c r="A50" s="35" t="s">
        <v>5</v>
      </c>
      <c r="B50" s="20"/>
      <c r="C50" s="3"/>
      <c r="D50" s="2"/>
    </row>
    <row r="51" spans="1:4">
      <c r="A51" s="35" t="s">
        <v>22</v>
      </c>
      <c r="B51" s="20"/>
      <c r="C51" s="3"/>
      <c r="D51" s="2"/>
    </row>
    <row r="52" spans="1:4">
      <c r="A52" s="35" t="s">
        <v>77</v>
      </c>
      <c r="B52" s="20"/>
      <c r="C52" s="3"/>
      <c r="D52" s="2"/>
    </row>
    <row r="53" spans="1:4">
      <c r="A53" s="35" t="s">
        <v>37</v>
      </c>
      <c r="B53" s="20"/>
      <c r="C53" s="3"/>
      <c r="D53" s="2"/>
    </row>
    <row r="54" spans="1:4">
      <c r="A54" s="35" t="s">
        <v>28</v>
      </c>
      <c r="B54" s="21"/>
      <c r="C54" s="3"/>
      <c r="D54" s="2"/>
    </row>
    <row r="55" spans="1:4" ht="15" thickBot="1">
      <c r="A55" s="36" t="s">
        <v>26</v>
      </c>
      <c r="B55" s="26">
        <f>SUM(B50:B54)</f>
        <v>0</v>
      </c>
      <c r="C55" s="3"/>
      <c r="D55" s="2"/>
    </row>
    <row r="56" spans="1:4" ht="15" thickBot="1">
      <c r="A56" s="34"/>
      <c r="B56" s="25"/>
      <c r="C56" s="2"/>
      <c r="D56" s="2"/>
    </row>
    <row r="57" spans="1:4">
      <c r="A57" s="37" t="s">
        <v>11</v>
      </c>
      <c r="B57" s="27"/>
      <c r="C57" s="3"/>
      <c r="D57" s="2"/>
    </row>
    <row r="58" spans="1:4">
      <c r="A58" s="35" t="s">
        <v>86</v>
      </c>
      <c r="B58" s="20"/>
      <c r="C58" s="3"/>
      <c r="D58" s="2"/>
    </row>
    <row r="59" spans="1:4">
      <c r="A59" s="35" t="s">
        <v>38</v>
      </c>
      <c r="B59" s="20"/>
      <c r="C59" s="3"/>
      <c r="D59" s="2"/>
    </row>
    <row r="60" spans="1:4">
      <c r="A60" s="35" t="s">
        <v>25</v>
      </c>
      <c r="B60" s="20"/>
      <c r="C60" s="3"/>
      <c r="D60" s="2"/>
    </row>
    <row r="61" spans="1:4">
      <c r="A61" s="35" t="s">
        <v>20</v>
      </c>
      <c r="B61" s="20"/>
      <c r="C61" s="3"/>
      <c r="D61" s="2"/>
    </row>
    <row r="62" spans="1:4">
      <c r="A62" s="35" t="s">
        <v>24</v>
      </c>
      <c r="B62" s="20"/>
      <c r="C62" s="3"/>
      <c r="D62" s="2"/>
    </row>
    <row r="63" spans="1:4">
      <c r="A63" s="35" t="s">
        <v>87</v>
      </c>
      <c r="B63" s="20"/>
      <c r="C63" s="3"/>
      <c r="D63" s="2"/>
    </row>
    <row r="64" spans="1:4" ht="15" thickBot="1">
      <c r="A64" s="36" t="s">
        <v>27</v>
      </c>
      <c r="B64" s="26">
        <f>SUM(B58:B63)</f>
        <v>0</v>
      </c>
      <c r="C64" s="3"/>
      <c r="D64" s="2"/>
    </row>
    <row r="65" spans="1:4" ht="15" thickBot="1">
      <c r="A65" s="34"/>
      <c r="B65" s="25"/>
      <c r="C65" s="3"/>
      <c r="D65" s="2"/>
    </row>
    <row r="66" spans="1:4">
      <c r="A66" s="37" t="s">
        <v>10</v>
      </c>
      <c r="B66" s="27"/>
      <c r="C66" s="3"/>
      <c r="D66" s="2"/>
    </row>
    <row r="67" spans="1:4">
      <c r="A67" s="35" t="s">
        <v>21</v>
      </c>
      <c r="B67" s="20"/>
      <c r="C67" s="3"/>
      <c r="D67" s="2"/>
    </row>
    <row r="68" spans="1:4">
      <c r="A68" s="35" t="s">
        <v>41</v>
      </c>
      <c r="B68" s="20"/>
      <c r="C68" s="3"/>
      <c r="D68" s="2"/>
    </row>
    <row r="69" spans="1:4">
      <c r="A69" s="35" t="s">
        <v>40</v>
      </c>
      <c r="B69" s="20"/>
      <c r="C69" s="3"/>
      <c r="D69" s="2"/>
    </row>
    <row r="70" spans="1:4">
      <c r="A70" s="35" t="s">
        <v>2</v>
      </c>
      <c r="B70" s="20"/>
      <c r="C70" s="3"/>
      <c r="D70" s="2"/>
    </row>
    <row r="71" spans="1:4">
      <c r="A71" s="35" t="s">
        <v>89</v>
      </c>
      <c r="B71" s="20"/>
      <c r="C71" s="3"/>
      <c r="D71" s="2"/>
    </row>
    <row r="72" spans="1:4">
      <c r="A72" s="35" t="s">
        <v>88</v>
      </c>
      <c r="B72" s="20"/>
      <c r="C72" s="3"/>
      <c r="D72" s="2"/>
    </row>
    <row r="73" spans="1:4">
      <c r="A73" s="35" t="s">
        <v>7</v>
      </c>
      <c r="B73" s="20"/>
      <c r="C73" s="3"/>
      <c r="D73" s="2"/>
    </row>
    <row r="74" spans="1:4" ht="15" thickBot="1">
      <c r="A74" s="36" t="s">
        <v>39</v>
      </c>
      <c r="B74" s="26">
        <f>SUM(B67:B73)</f>
        <v>0</v>
      </c>
      <c r="C74" s="3"/>
      <c r="D74" s="2"/>
    </row>
    <row r="75" spans="1:4" ht="15" thickBot="1">
      <c r="A75" s="34"/>
      <c r="B75" s="25"/>
      <c r="C75" s="3"/>
      <c r="D75" s="2"/>
    </row>
    <row r="76" spans="1:4">
      <c r="A76" s="38"/>
      <c r="B76" s="29"/>
      <c r="C76" s="2"/>
      <c r="D76" s="2"/>
    </row>
    <row r="77" spans="1:4">
      <c r="A77" s="37" t="s">
        <v>28</v>
      </c>
      <c r="B77" s="29"/>
      <c r="C77" s="2"/>
      <c r="D77" s="2"/>
    </row>
    <row r="78" spans="1:4">
      <c r="A78" s="35" t="s">
        <v>3</v>
      </c>
      <c r="B78" s="18"/>
      <c r="C78" s="4"/>
      <c r="D78" s="2"/>
    </row>
    <row r="79" spans="1:4">
      <c r="A79" s="35" t="s">
        <v>4</v>
      </c>
      <c r="B79" s="18"/>
      <c r="C79" s="4"/>
      <c r="D79" s="2"/>
    </row>
    <row r="80" spans="1:4">
      <c r="A80" s="39"/>
      <c r="B80" s="18"/>
      <c r="C80" s="4"/>
      <c r="D80" s="2"/>
    </row>
    <row r="81" spans="1:4">
      <c r="A81" s="39"/>
      <c r="B81" s="18"/>
      <c r="C81" s="4"/>
      <c r="D81" s="2"/>
    </row>
    <row r="82" spans="1:4">
      <c r="A82" s="39"/>
      <c r="B82" s="18"/>
      <c r="C82" s="4"/>
      <c r="D82" s="2"/>
    </row>
    <row r="83" spans="1:4" ht="15" thickBot="1">
      <c r="A83" s="36" t="s">
        <v>8</v>
      </c>
      <c r="B83" s="26">
        <f>SUM(B78:B82)</f>
        <v>0</v>
      </c>
      <c r="C83" s="3"/>
      <c r="D83" s="2"/>
    </row>
    <row r="84" spans="1:4" ht="15" thickBot="1">
      <c r="A84" s="34"/>
      <c r="B84" s="25"/>
      <c r="C84" s="3"/>
      <c r="D84" s="2"/>
    </row>
    <row r="85" spans="1:4" ht="15" thickBot="1">
      <c r="A85" s="36" t="s">
        <v>91</v>
      </c>
      <c r="B85" s="26">
        <f>0.05*B11</f>
        <v>0</v>
      </c>
      <c r="C85" s="3"/>
      <c r="D85" s="2"/>
    </row>
    <row r="86" spans="1:4" ht="15" thickBot="1">
      <c r="A86" s="34"/>
      <c r="B86" s="25"/>
      <c r="C86" s="3"/>
      <c r="D86" s="2"/>
    </row>
    <row r="87" spans="1:4" ht="15" thickBot="1">
      <c r="A87" s="40" t="s">
        <v>29</v>
      </c>
      <c r="B87" s="41">
        <f>SUM(B83,B74,B64,B55,B47,B36,B27,B21,B85)</f>
        <v>1925</v>
      </c>
      <c r="C87" s="3"/>
      <c r="D87" s="2"/>
    </row>
    <row r="88" spans="1:4" ht="15" thickBot="1">
      <c r="A88" s="15"/>
      <c r="B88" s="16"/>
      <c r="C88" s="3"/>
      <c r="D88" s="2"/>
    </row>
    <row r="89" spans="1:4" ht="15" thickBot="1">
      <c r="A89" s="42" t="s">
        <v>92</v>
      </c>
      <c r="B89" s="43">
        <f>B11-B87</f>
        <v>-1925</v>
      </c>
      <c r="C89" s="3"/>
      <c r="D89" s="2"/>
    </row>
    <row r="90" spans="1:4">
      <c r="A90" s="15"/>
      <c r="B90" s="17"/>
      <c r="C90" s="3"/>
      <c r="D90" s="2"/>
    </row>
    <row r="91" spans="1:4">
      <c r="A91" s="2"/>
      <c r="B91" s="2"/>
    </row>
    <row r="92" spans="1:4">
      <c r="A92" s="2"/>
      <c r="B92" s="2"/>
    </row>
    <row r="93" spans="1:4">
      <c r="A93" s="2"/>
      <c r="B93" s="2"/>
    </row>
    <row r="94" spans="1:4">
      <c r="A94" s="2"/>
      <c r="B94" s="2"/>
    </row>
    <row r="95" spans="1:4">
      <c r="A95" s="2"/>
      <c r="B95" s="2"/>
    </row>
  </sheetData>
  <mergeCells count="1">
    <mergeCell ref="A1:B1"/>
  </mergeCells>
  <phoneticPr fontId="0" type="noConversion"/>
  <pageMargins left="0.75" right="0.75" top="1" bottom="1" header="0.5" footer="0.5"/>
  <pageSetup scale="2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 Planning</vt:lpstr>
      <vt:lpstr>Chapter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Keltner</dc:creator>
  <cp:lastModifiedBy>Sutton, Kyle</cp:lastModifiedBy>
  <cp:lastPrinted>2003-07-18T23:43:23Z</cp:lastPrinted>
  <dcterms:created xsi:type="dcterms:W3CDTF">2002-07-16T12:33:35Z</dcterms:created>
  <dcterms:modified xsi:type="dcterms:W3CDTF">2015-07-20T13:13:29Z</dcterms:modified>
</cp:coreProperties>
</file>