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30" yWindow="15" windowWidth="15360" windowHeight="8220" tabRatio="634"/>
  </bookViews>
  <sheets>
    <sheet name="Dashboard" sheetId="5" r:id="rId1"/>
    <sheet name="BMS Assessment" sheetId="7" r:id="rId2"/>
    <sheet name="BMS Budget" sheetId="6" r:id="rId3"/>
    <sheet name="Project Plan" sheetId="3" r:id="rId4"/>
    <sheet name="TimeframesHide" sheetId="4" state="hidden" r:id="rId5"/>
  </sheets>
  <definedNames>
    <definedName name="eighttotenmos">TimeframesHide!$A$3:$A$63</definedName>
    <definedName name="fivetosixmos">TimeframesHide!$E$3:$E$33</definedName>
    <definedName name="fourtosixwks">TimeframesHide!$M$3:$M$17</definedName>
    <definedName name="_xlnm.Print_Area" localSheetId="3">'Project Plan'!$A$1:$F$63</definedName>
    <definedName name="_xlnm.Print_Titles" localSheetId="3">'Project Plan'!$1:$2</definedName>
    <definedName name="sixtoeightmos">TimeframesHide!$C$3:$C$63</definedName>
    <definedName name="sixtoeightwks">TimeframesHide!$K$3:$K$17</definedName>
    <definedName name="threetofivemos">TimeframesHide!$G$3:$G$63</definedName>
    <definedName name="twotofourwks">TimeframesHide!$O$3:$O$17</definedName>
    <definedName name="twotothreemos">TimeframesHide!$I$3:$I$33</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B4" i="7"/>
  <c r="D56" i="3"/>
  <c r="D13" i="6"/>
  <c r="E13"/>
  <c r="F13"/>
  <c r="C13"/>
  <c r="E6" i="7" l="1"/>
  <c r="D6"/>
  <c r="C6"/>
  <c r="B6"/>
  <c r="E4"/>
  <c r="D4"/>
  <c r="C4"/>
  <c r="D6" i="5"/>
  <c r="D7"/>
  <c r="D8"/>
  <c r="D9"/>
  <c r="D10"/>
  <c r="D11"/>
  <c r="D13"/>
  <c r="D14"/>
  <c r="D5"/>
  <c r="C1" i="4"/>
  <c r="A4" l="1"/>
  <c r="A3"/>
  <c r="D12" i="5"/>
  <c r="C40" i="4"/>
  <c r="G36"/>
  <c r="C56"/>
  <c r="K4"/>
  <c r="C8"/>
  <c r="E7"/>
  <c r="G4"/>
  <c r="K3"/>
  <c r="O17"/>
  <c r="C48"/>
  <c r="C16"/>
  <c r="E15"/>
  <c r="G44"/>
  <c r="G12"/>
  <c r="I11"/>
  <c r="M10"/>
  <c r="C24"/>
  <c r="E23"/>
  <c r="G52"/>
  <c r="G20"/>
  <c r="I19"/>
  <c r="C3"/>
  <c r="C32"/>
  <c r="E31"/>
  <c r="G60"/>
  <c r="G28"/>
  <c r="I27"/>
  <c r="K12"/>
  <c r="C51"/>
  <c r="C35"/>
  <c r="C27"/>
  <c r="C11"/>
  <c r="E3"/>
  <c r="E26"/>
  <c r="E18"/>
  <c r="E10"/>
  <c r="G63"/>
  <c r="G55"/>
  <c r="G47"/>
  <c r="G39"/>
  <c r="G31"/>
  <c r="G23"/>
  <c r="G15"/>
  <c r="G7"/>
  <c r="I30"/>
  <c r="I22"/>
  <c r="I14"/>
  <c r="I6"/>
  <c r="K15"/>
  <c r="K7"/>
  <c r="M13"/>
  <c r="M5"/>
  <c r="O14"/>
  <c r="O10"/>
  <c r="O6"/>
  <c r="C60"/>
  <c r="C52"/>
  <c r="C44"/>
  <c r="C36"/>
  <c r="C28"/>
  <c r="C20"/>
  <c r="C12"/>
  <c r="C4"/>
  <c r="E27"/>
  <c r="E11"/>
  <c r="G3"/>
  <c r="G56"/>
  <c r="G48"/>
  <c r="G40"/>
  <c r="G32"/>
  <c r="G24"/>
  <c r="G16"/>
  <c r="G8"/>
  <c r="I31"/>
  <c r="I23"/>
  <c r="I15"/>
  <c r="I7"/>
  <c r="K16"/>
  <c r="K8"/>
  <c r="M14"/>
  <c r="M6"/>
  <c r="O15"/>
  <c r="O11"/>
  <c r="O7"/>
  <c r="C63"/>
  <c r="C55"/>
  <c r="C47"/>
  <c r="C39"/>
  <c r="C31"/>
  <c r="C23"/>
  <c r="C15"/>
  <c r="C7"/>
  <c r="E30"/>
  <c r="E22"/>
  <c r="E14"/>
  <c r="E6"/>
  <c r="G59"/>
  <c r="G51"/>
  <c r="G43"/>
  <c r="G35"/>
  <c r="G27"/>
  <c r="G19"/>
  <c r="G11"/>
  <c r="I3"/>
  <c r="I26"/>
  <c r="I18"/>
  <c r="I10"/>
  <c r="M3"/>
  <c r="K11"/>
  <c r="M17"/>
  <c r="M9"/>
  <c r="O16"/>
  <c r="O12"/>
  <c r="O8"/>
  <c r="O4"/>
  <c r="O13"/>
  <c r="O9"/>
  <c r="O5"/>
  <c r="C59"/>
  <c r="C43"/>
  <c r="C19"/>
  <c r="E19"/>
  <c r="C61"/>
  <c r="C57"/>
  <c r="C53"/>
  <c r="C49"/>
  <c r="C45"/>
  <c r="C41"/>
  <c r="C37"/>
  <c r="C33"/>
  <c r="C29"/>
  <c r="C25"/>
  <c r="C21"/>
  <c r="C17"/>
  <c r="C13"/>
  <c r="C9"/>
  <c r="C5"/>
  <c r="E32"/>
  <c r="E28"/>
  <c r="E24"/>
  <c r="E20"/>
  <c r="E16"/>
  <c r="E12"/>
  <c r="E8"/>
  <c r="E4"/>
  <c r="G61"/>
  <c r="G57"/>
  <c r="G53"/>
  <c r="G49"/>
  <c r="G45"/>
  <c r="G41"/>
  <c r="G37"/>
  <c r="G33"/>
  <c r="G29"/>
  <c r="G25"/>
  <c r="G21"/>
  <c r="G17"/>
  <c r="G13"/>
  <c r="G9"/>
  <c r="G5"/>
  <c r="I32"/>
  <c r="I28"/>
  <c r="I24"/>
  <c r="I20"/>
  <c r="I16"/>
  <c r="I12"/>
  <c r="I8"/>
  <c r="I4"/>
  <c r="K17"/>
  <c r="K13"/>
  <c r="K9"/>
  <c r="K5"/>
  <c r="M15"/>
  <c r="M11"/>
  <c r="M7"/>
  <c r="C62"/>
  <c r="C58"/>
  <c r="C54"/>
  <c r="C50"/>
  <c r="C46"/>
  <c r="C42"/>
  <c r="C38"/>
  <c r="C34"/>
  <c r="C30"/>
  <c r="C26"/>
  <c r="C22"/>
  <c r="C18"/>
  <c r="C14"/>
  <c r="C10"/>
  <c r="C6"/>
  <c r="E33"/>
  <c r="E29"/>
  <c r="E25"/>
  <c r="E21"/>
  <c r="E17"/>
  <c r="E13"/>
  <c r="E9"/>
  <c r="E5"/>
  <c r="G62"/>
  <c r="G58"/>
  <c r="G54"/>
  <c r="G50"/>
  <c r="G46"/>
  <c r="G42"/>
  <c r="G38"/>
  <c r="G34"/>
  <c r="G30"/>
  <c r="G26"/>
  <c r="G22"/>
  <c r="G18"/>
  <c r="G14"/>
  <c r="G10"/>
  <c r="G6"/>
  <c r="I33"/>
  <c r="I29"/>
  <c r="I25"/>
  <c r="I21"/>
  <c r="I17"/>
  <c r="I13"/>
  <c r="I9"/>
  <c r="I5"/>
  <c r="O3"/>
  <c r="K14"/>
  <c r="K10"/>
  <c r="K6"/>
  <c r="M16"/>
  <c r="M12"/>
  <c r="M8"/>
  <c r="M4"/>
  <c r="A53"/>
  <c r="A37"/>
  <c r="A21"/>
  <c r="A5"/>
  <c r="A57"/>
  <c r="A41"/>
  <c r="A25"/>
  <c r="A9"/>
  <c r="A61"/>
  <c r="A45"/>
  <c r="A29"/>
  <c r="A13"/>
  <c r="A49"/>
  <c r="A33"/>
  <c r="A17"/>
  <c r="A62"/>
  <c r="A58"/>
  <c r="A54"/>
  <c r="A50"/>
  <c r="A46"/>
  <c r="A42"/>
  <c r="A38"/>
  <c r="A34"/>
  <c r="A30"/>
  <c r="A26"/>
  <c r="A22"/>
  <c r="A18"/>
  <c r="A14"/>
  <c r="A10"/>
  <c r="A6"/>
  <c r="A63"/>
  <c r="A59"/>
  <c r="A55"/>
  <c r="A51"/>
  <c r="A47"/>
  <c r="A43"/>
  <c r="A39"/>
  <c r="A35"/>
  <c r="A31"/>
  <c r="A27"/>
  <c r="A23"/>
  <c r="A19"/>
  <c r="A15"/>
  <c r="A11"/>
  <c r="A7"/>
  <c r="A60"/>
  <c r="A56"/>
  <c r="A52"/>
  <c r="A48"/>
  <c r="A44"/>
  <c r="A40"/>
  <c r="A36"/>
  <c r="A32"/>
  <c r="A28"/>
  <c r="A24"/>
  <c r="A20"/>
  <c r="A16"/>
  <c r="A12"/>
  <c r="A8"/>
</calcChain>
</file>

<file path=xl/sharedStrings.xml><?xml version="1.0" encoding="utf-8"?>
<sst xmlns="http://schemas.openxmlformats.org/spreadsheetml/2006/main" count="496" uniqueCount="309">
  <si>
    <t>Notes</t>
  </si>
  <si>
    <t xml:space="preserve">Build BMS application </t>
  </si>
  <si>
    <t>Deadline</t>
  </si>
  <si>
    <t>Status</t>
  </si>
  <si>
    <t>The BMS Chairman should be a member who is organized, responsible, and who delegates responsibility well. The BMS chairman should not be the VP of Recruitment.</t>
  </si>
  <si>
    <t>Establish a time line for the scholarship</t>
  </si>
  <si>
    <t>Stage</t>
  </si>
  <si>
    <t>1 - Prepare</t>
  </si>
  <si>
    <t>Establish a budget for the scholarship</t>
  </si>
  <si>
    <t>Write cover letter for potential applicants</t>
  </si>
  <si>
    <t>Write cover letter for high school counselors</t>
  </si>
  <si>
    <t>2 - Market Application</t>
  </si>
  <si>
    <t>Work with the previous BMS chairman, alumni mentor, chapter counselor, and/or your regional director to complete the BMS assessment for the previous year.</t>
  </si>
  <si>
    <t>Complete BMS assessment for previous year</t>
  </si>
  <si>
    <t>Use this document to create a comprehensive timeline for running the scholarship including a scholarship deadline and banquet date.</t>
  </si>
  <si>
    <t>Notify the chapter of banquet date/time</t>
  </si>
  <si>
    <t>Complete hardcopy mailing to incoming freshmen</t>
  </si>
  <si>
    <t>Complete hardcopy mailing to high school counselors</t>
  </si>
  <si>
    <t>Call high school counselors to follow up</t>
  </si>
  <si>
    <t>Notify applicants that their application has been received</t>
  </si>
  <si>
    <t>Advertise scholarship on campus (optional)</t>
  </si>
  <si>
    <t>3 - Interview Applicants</t>
  </si>
  <si>
    <t>Eliminate ineligible applicants</t>
  </si>
  <si>
    <t>Notify ineligible applicants</t>
  </si>
  <si>
    <t>Create an interview plan</t>
  </si>
  <si>
    <t>Assign applicants to interviewers</t>
  </si>
  <si>
    <t>Conduct first round interviews</t>
  </si>
  <si>
    <t>Follow up with interviewers</t>
  </si>
  <si>
    <t>Arrange finalist interviews</t>
  </si>
  <si>
    <t>Create finalist bios, distribute to chapter</t>
  </si>
  <si>
    <t>Select and notify finalists</t>
  </si>
  <si>
    <t>Request transcripts from finalists</t>
  </si>
  <si>
    <t>Select scholarship winners</t>
  </si>
  <si>
    <t>Notify non-finalists</t>
  </si>
  <si>
    <t>Send banquet invitations to finalists and their parents</t>
  </si>
  <si>
    <t>Follow up on outstanding RSVPs</t>
  </si>
  <si>
    <t>Confirm details with venue</t>
  </si>
  <si>
    <t>Confirm details with keynote speaker</t>
  </si>
  <si>
    <t>Decide on awards for chapter members</t>
  </si>
  <si>
    <t>Determine seating arrangement</t>
  </si>
  <si>
    <t>Develop awards banquet script</t>
  </si>
  <si>
    <t>Develop and print awards banquet programs</t>
  </si>
  <si>
    <t>Prepare decorations for banquet</t>
  </si>
  <si>
    <t>Buy consolation prizes</t>
  </si>
  <si>
    <t>Practice awards banquet script</t>
  </si>
  <si>
    <t>BMS Awards Banquet</t>
  </si>
  <si>
    <t>4 - Recognize Applicants</t>
  </si>
  <si>
    <t>Order award certificates</t>
  </si>
  <si>
    <t>5 - Recruit Applicants</t>
  </si>
  <si>
    <t>Add applicants to the potential new member list (PNML)</t>
  </si>
  <si>
    <t>Offer to help applicants find their way around classes and the off campus area, introduce them to members and alumni volunteers who have the same major or career interest.</t>
  </si>
  <si>
    <t>Call applicants to invite them to recruitment events</t>
  </si>
  <si>
    <t>Find and reserve an award banquet venue</t>
  </si>
  <si>
    <t>Post flyers around campus advertising the scholarship (Spring BMS)</t>
  </si>
  <si>
    <t>Identify priority candidates based on sound mind, sound body, academics, leadership, and service. Make sure priority candidates go to your best interviewers.</t>
  </si>
  <si>
    <t>Eliminate any applicants that do not qualify to be considered for membership in SigEp, including women and applicants who will not be attending your college/university.</t>
  </si>
  <si>
    <t>Schedule interviews</t>
  </si>
  <si>
    <t>(see interview guide)</t>
  </si>
  <si>
    <t>Mid-way to the interview deadline, follow-up with the interviewers to make sure they are on track to complete their interviews.</t>
  </si>
  <si>
    <t>Have finalists submit official or unofficial high school transcripts to verify the information on their application.</t>
  </si>
  <si>
    <t>Schedule interviews with finalists in an on-campus meeting room. Include the BMS chairman and one or two other members of the selection committee in the interview.</t>
  </si>
  <si>
    <t>Bios will also be used in the banquet script</t>
  </si>
  <si>
    <t>Conduct finalist interviews</t>
  </si>
  <si>
    <t>Confirm the time, location, and parking details with the keynote speaker.</t>
  </si>
  <si>
    <t>Order (or make) framed certificates for scholarship and chapter member award recipients.</t>
  </si>
  <si>
    <t>Use information about finalists and their parents to strategically place them at tables with members, alumni, and faculty who share their interests.</t>
  </si>
  <si>
    <t>Buy consolation prizes (ex. gift cards) for finalists not receiving scholarships.</t>
  </si>
  <si>
    <t>Invite applicants to chapter events</t>
  </si>
  <si>
    <t>Help applicants move into their dorms (Fall BMS)</t>
  </si>
  <si>
    <t>If allowed by your university, offer to meet applicants on move-in day and help them move into their dorm.</t>
  </si>
  <si>
    <t>Work with college/university staff (Greek life, registrar, financial aid, admissions, etc.) to obtain a list of the name, mailing address, and email address of every male incoming freshman with above a 3.0 high school GPA. If they cannot release this information to you, ask if you can provide stamped and prepared envelopes for them to address or if they can send an email on your behalf.</t>
  </si>
  <si>
    <t>Call each high school counselor to make sure they received your materials and have shared them with their students.</t>
  </si>
  <si>
    <t>Drive applications with follow-up emails</t>
  </si>
  <si>
    <t>Collect interview evaluations and finalist recommendations</t>
  </si>
  <si>
    <t>Review the evaluations and recommendations of the interviewers. Choose 15 - 20 finalists with the selection committee.</t>
  </si>
  <si>
    <t xml:space="preserve">Choose members to receive awards and/or scholarships at the banquet (ex. Outstanding sophomore). </t>
  </si>
  <si>
    <t>Prepare SigEp-related decorations (flag, trophies, etc.) for the banquet.</t>
  </si>
  <si>
    <t>Provide opportunities to help applicants acclimate to campus</t>
  </si>
  <si>
    <t>Invite applicants to development, athletic, philanthropy, sound mind, sound body, or informal events. Avoid recruiting with social events.</t>
  </si>
  <si>
    <t>Select a BMS Chairman</t>
  </si>
  <si>
    <t>Select a BMS committee</t>
  </si>
  <si>
    <t>Meet with Greek life professional</t>
  </si>
  <si>
    <t>Establish website application with a form that links to a spreadsheet</t>
  </si>
  <si>
    <t>Recruit and secure a keynote speaker</t>
  </si>
  <si>
    <t>Edit application to reflect college/university and ensure it is simple, concise, and easy to complete.</t>
  </si>
  <si>
    <t>Advertise scholarship online</t>
  </si>
  <si>
    <t>Rank applicants</t>
  </si>
  <si>
    <t>Appoint a committee to assist the chairman. The committee should include old and young members and at least one volunteer.</t>
  </si>
  <si>
    <t>Work with the VP of Finance and the AVC Treasurer to create a budget for the scholarship.</t>
  </si>
  <si>
    <t>Focus on explaining the scholarship, not SigEp. Direct applicants to online application.</t>
  </si>
  <si>
    <t>Schedule a meeting with the Greek life professional on your campus to discuss your scholarship plan and ask for advice or suggestions.</t>
  </si>
  <si>
    <t>Work with college/university staff to obtain a list of the top 100 feeder schools for your institution and their mailing addresses.</t>
  </si>
  <si>
    <t>Use a Google form to imbed the application on your chapters website. Be sure to include the link in your application materials.</t>
  </si>
  <si>
    <t>Make a list of potential keynote speakers and check their availability to speak at your banquet.</t>
  </si>
  <si>
    <t>Find a presentable venue to host the awards banquet. Many campuses have banquet rooms available on campus.</t>
  </si>
  <si>
    <t>Identify a dependable group of members to interview scholarship applicants. Work with volunteers and your regional director to train interviewers.</t>
  </si>
  <si>
    <t>Inform chapter members of the date, time, location, attire, and cost of the awards banquet. Be sure to set an RSVP deadline.</t>
  </si>
  <si>
    <t>Send invitations to college/university staff, faculty, alumni volunteers, Greek life staff, and parents well in advance.</t>
  </si>
  <si>
    <t>Send banquet invitations</t>
  </si>
  <si>
    <t>Send a hardcopy of your cover letter for high school counselors along with several cover letters and applications.</t>
  </si>
  <si>
    <t>Send a hardcopy of your cover letter and application to each incoming freshman.</t>
  </si>
  <si>
    <t>Remove those who have already applied and send reminder emails one month and one week prior to the deadline</t>
  </si>
  <si>
    <t>Call each applicant to notify them that their application has been received and ask if they have any questions.</t>
  </si>
  <si>
    <t>Email ineligible applicants, thank them for their application, and politely notify them that they have not been selected.</t>
  </si>
  <si>
    <t>Create a plan to guide the efforts of your interviews that includes when and where interviews will be conducted.</t>
  </si>
  <si>
    <t>Divide the applicants amongst the interviewers and provide a deadline for completing interviews.</t>
  </si>
  <si>
    <t>Have interviewers call their applicants, congratulate them on making it to the interview round, and schedule the interview.</t>
  </si>
  <si>
    <t>Have interviewers complete interview evaluations after each interview and submit them prior to the interview deadline.</t>
  </si>
  <si>
    <t>Email applicants not selected as finalists. Thank them for applying and remind them about upcoming events for applicants.</t>
  </si>
  <si>
    <t>(see interview instructions)</t>
  </si>
  <si>
    <t>Call guests who have not yet responded to their invitation to get a final head count.</t>
  </si>
  <si>
    <t>Confirm head count, room setup, start and end times, menu, parking, etc. with venue.</t>
  </si>
  <si>
    <t>Use the sample awards banquet script to carefully plan the remarks made by chapter members and alumni at the event.</t>
  </si>
  <si>
    <t>(see awards banquet instructions)</t>
  </si>
  <si>
    <t>Meet with applicants informally</t>
  </si>
  <si>
    <t>Spend time with applicants outside of events and interviews to become their friend.</t>
  </si>
  <si>
    <t>Provide opportunities for applicants to learn more about SigEp</t>
  </si>
  <si>
    <t>Meet with individuals or host information sessions for applicants to learn more about SigEp, the membership selection process, and the obligations of membership.</t>
  </si>
  <si>
    <t>Explain the scholarship and ask that the counselor distribute the BMS application to men planning on attending your college/university</t>
  </si>
  <si>
    <t>Secure mailing/emailing lists for incoming freshmen</t>
  </si>
  <si>
    <t>Secure high school counseling office mailing list</t>
  </si>
  <si>
    <t>Email scholarship information to incoming freshmen</t>
  </si>
  <si>
    <t>Send an email version of your cover letter and link to online application to all incoming freshmen men.</t>
  </si>
  <si>
    <t>EighttoTenMos</t>
  </si>
  <si>
    <t>SixtoEightmos</t>
  </si>
  <si>
    <t>FivetoSixMos</t>
  </si>
  <si>
    <t>ThreetoFiveMos</t>
  </si>
  <si>
    <t>TwotoThreeMos</t>
  </si>
  <si>
    <t>SixtoEightWks</t>
  </si>
  <si>
    <t>FourtoSixWks</t>
  </si>
  <si>
    <t>TwotoFourWks</t>
  </si>
  <si>
    <t>Banquet Date</t>
  </si>
  <si>
    <t>(Choose a Date)</t>
  </si>
  <si>
    <t>BMS Project Plan Dashboard</t>
  </si>
  <si>
    <t>Goal</t>
  </si>
  <si>
    <t>Actual</t>
  </si>
  <si>
    <t>Percentage</t>
  </si>
  <si>
    <t>Total Number of Applicants Recruited</t>
  </si>
  <si>
    <t>Number of Applications Received</t>
  </si>
  <si>
    <t>Total Number of Banquet Attendees</t>
  </si>
  <si>
    <t>Chapter Attendance at Banquet (%)</t>
  </si>
  <si>
    <t>Number of Finalists who Received Bids</t>
  </si>
  <si>
    <t>Number of Finalists who Accepted Bids</t>
  </si>
  <si>
    <t>Number of Non-finalist Applicants who Received Bids</t>
  </si>
  <si>
    <t>Number of Non-Finalist Applicants who Accepted Bids</t>
  </si>
  <si>
    <t>Number of Scholarships Awarded</t>
  </si>
  <si>
    <t>Total Value of Scholarships Awarded</t>
  </si>
  <si>
    <t>Goal Tracking</t>
  </si>
  <si>
    <t>Balanced Man Scholarship Assessment</t>
  </si>
  <si>
    <t>GOALS</t>
  </si>
  <si>
    <t>2012-13</t>
  </si>
  <si>
    <t>2013-14</t>
  </si>
  <si>
    <t>2014-15</t>
  </si>
  <si>
    <t>2015-16</t>
  </si>
  <si>
    <t>Application Goal</t>
  </si>
  <si>
    <t>Actual/Goal</t>
  </si>
  <si>
    <t>BMS Recruitment Goal</t>
  </si>
  <si>
    <t>DATA</t>
  </si>
  <si>
    <t>Term Awarded (Fall, Winter, Spring)</t>
  </si>
  <si>
    <t>Date Applications Mailed</t>
  </si>
  <si>
    <t>Date Applications Emailed</t>
  </si>
  <si>
    <t>Application Due Date</t>
  </si>
  <si>
    <t>Number of Phone Interviews Completed</t>
  </si>
  <si>
    <t>Number of In-Person Interviews Completed (not counting in-home)</t>
  </si>
  <si>
    <t>Number of In-Home Interviews Completed</t>
  </si>
  <si>
    <t>Number of Finalist Interviews Completed</t>
  </si>
  <si>
    <t>BEST PRACTICES (Y/N)</t>
  </si>
  <si>
    <t>Stage 1: Prepare</t>
  </si>
  <si>
    <t>Was a BMS chairman appointed that was not the VP of recruitment?</t>
  </si>
  <si>
    <t>Did the chairman establish a  timeline with dates and deadlines?</t>
  </si>
  <si>
    <t>Did the chairman create a detailed budget for the scholarship with the VP finance?</t>
  </si>
  <si>
    <t>Was a BMS committee selected?</t>
  </si>
  <si>
    <t>Did an alumni volunteer serve as a mentor for the BMS committee?</t>
  </si>
  <si>
    <t>Did the chairman secure a mailing list for incoming freshmen?</t>
  </si>
  <si>
    <t>Did the chairman secure an email list for incoming freshmen?</t>
  </si>
  <si>
    <t>Did the chairman secure a mailing list for feeder high schools?</t>
  </si>
  <si>
    <t>Were application materials prepared 6-8 months in advance?</t>
  </si>
  <si>
    <t>Was there a cover letter outlining why the scholarship is being offered?</t>
  </si>
  <si>
    <t>Was an online application available?</t>
  </si>
  <si>
    <t>Is the application simple and easy to complete, without an essay?</t>
  </si>
  <si>
    <t>Did the application list eligibility requirements?</t>
  </si>
  <si>
    <t>Was the scholarship available only to men?</t>
  </si>
  <si>
    <t>Was the banquet venue reserved 6-8 months in advance?</t>
  </si>
  <si>
    <t>Did the chairman put the banquet on the chapter calendar?</t>
  </si>
  <si>
    <t>Was a keynote speaker secured 6-8 months in advance?</t>
  </si>
  <si>
    <t>Were invitations sent to guests 5-6 months in advance?</t>
  </si>
  <si>
    <t>Did the chairman recruit and train interviewers?</t>
  </si>
  <si>
    <t>Stage 2: Market Application</t>
  </si>
  <si>
    <t>Was a hardcopy mailing to incoming freshmen men completed?</t>
  </si>
  <si>
    <t>Was a hardcopy mailing to high school counselors completed?</t>
  </si>
  <si>
    <t>Was the application emailed to all incoming freshmen men?</t>
  </si>
  <si>
    <t xml:space="preserve">Was the scholarship advertised online? </t>
  </si>
  <si>
    <t>Was the scholarship advertised via social media?</t>
  </si>
  <si>
    <t>Was the scholarship advertised on campus?</t>
  </si>
  <si>
    <t>Did the committee call high school counselors to follow-up on applications?</t>
  </si>
  <si>
    <t>Were deadline reminders sent to incoming freshmen and high school counselors?</t>
  </si>
  <si>
    <t>Did the committee organize application information in a spreadsheet?</t>
  </si>
  <si>
    <t>Did the committee rank applicants?</t>
  </si>
  <si>
    <t>Did the committee notify applicants that their application was received?</t>
  </si>
  <si>
    <t>Stage 3: Interview Applicants</t>
  </si>
  <si>
    <t>Did the committee remove and notify any ineligible applicants?</t>
  </si>
  <si>
    <t>Did the chairman create an interview plan?</t>
  </si>
  <si>
    <t>Were applicants divided between interviewers?</t>
  </si>
  <si>
    <t>Did interviewers conduct 30 minute in-person first round interviews?</t>
  </si>
  <si>
    <t>Was every applicant who was eligible for membership interviewed?</t>
  </si>
  <si>
    <t>Did interviewers dress in at least business casual attire?</t>
  </si>
  <si>
    <t>Did interviewers successfully spark interest in SigEp?</t>
  </si>
  <si>
    <t>Did interviewers submit interview evaluations?</t>
  </si>
  <si>
    <t>Did the committee select and notify finalists?</t>
  </si>
  <si>
    <t>Were invitations to the awards banquet sent to finalists and their parents?</t>
  </si>
  <si>
    <t>Were finalist bios sent to the chapter?</t>
  </si>
  <si>
    <t>Did the committee notify non-finalists?</t>
  </si>
  <si>
    <t>Were finalists interviewed by a 2-3 man committee?</t>
  </si>
  <si>
    <t>Did the committee select scholarship winners with alumni volunteer assistance?</t>
  </si>
  <si>
    <t>Stage 4: Recognize Applicants</t>
  </si>
  <si>
    <t>Did the chapter host a BMS awards banquet or reception?</t>
  </si>
  <si>
    <t xml:space="preserve">Was the banquet hosted 2-14 days before the beginning of formal recruitment? </t>
  </si>
  <si>
    <t>Was the banquet held at a professional banquet hall (on or off campus)?</t>
  </si>
  <si>
    <t>Was a plated or family style meal served at the banquet?</t>
  </si>
  <si>
    <t>Was the banquet substance-free?</t>
  </si>
  <si>
    <t>Did the chapter give awards/scholarships to members at the banquet?</t>
  </si>
  <si>
    <t>Were award certificates presented to finalists and award winners?</t>
  </si>
  <si>
    <t>Did the committee create seating assignments?</t>
  </si>
  <si>
    <t>Did the chairman develop a banquet script 2-4 weeks in advance?</t>
  </si>
  <si>
    <t>Did speakers rehearse the script 2-4 weeks in advance?</t>
  </si>
  <si>
    <t>Were non-recipients given consolation prizes?</t>
  </si>
  <si>
    <t>Were parents in attendance?</t>
  </si>
  <si>
    <t>Were Fraternity/Sorority Life or Student Affairs staff members in attendance?</t>
  </si>
  <si>
    <t>Were alumni volunteers in attendance?</t>
  </si>
  <si>
    <t>Were faculty members in attendance?</t>
  </si>
  <si>
    <t>Did the committee send hand-written thank you notes to guests?</t>
  </si>
  <si>
    <t>Stage 5: Recruit Applicants</t>
  </si>
  <si>
    <t>Did the recruitment committee add all qualified applicants to the PNML?</t>
  </si>
  <si>
    <t>Did the chapter provide opportunities to help applicants acclimate to campus?</t>
  </si>
  <si>
    <t>Did the committee invite applicants to chapter events?</t>
  </si>
  <si>
    <t>Did the chapter help applicants move into their dorms?</t>
  </si>
  <si>
    <t>Did committee/chapter members meet with applicants informally?</t>
  </si>
  <si>
    <t>Did the chapter provide opportunities for applicants to learn more about SigEp?</t>
  </si>
  <si>
    <t>Did the committee call applicants to invite them to recruitment events?</t>
  </si>
  <si>
    <t>Did the chapter meet/exceed its BMS recruitment goal?</t>
  </si>
  <si>
    <t>Did the chapter meet/exceed its recruitment goal for the term?</t>
  </si>
  <si>
    <t>Balanced Man Scholarship Project Plan</t>
  </si>
  <si>
    <t>Balanced Man Scholarship Budget</t>
  </si>
  <si>
    <t>AVC Contribution</t>
  </si>
  <si>
    <t>Chapter Contribution</t>
  </si>
  <si>
    <t>Chapter Scholarship Fund</t>
  </si>
  <si>
    <t>Fundraising</t>
  </si>
  <si>
    <t>Alumni Donations</t>
  </si>
  <si>
    <t>Budget</t>
  </si>
  <si>
    <t>Previous Year</t>
  </si>
  <si>
    <t>Current Year</t>
  </si>
  <si>
    <t>REVENUES</t>
  </si>
  <si>
    <t>EXPENSES</t>
  </si>
  <si>
    <t>Marketing</t>
  </si>
  <si>
    <t>Printing</t>
  </si>
  <si>
    <t>Banquet Tickets</t>
  </si>
  <si>
    <t>Alumni</t>
  </si>
  <si>
    <t>Undergraduate Members</t>
  </si>
  <si>
    <t>TOTAL REVENUE</t>
  </si>
  <si>
    <t>Envelopes</t>
  </si>
  <si>
    <t>Interviews</t>
  </si>
  <si>
    <t>Meeting Room Rental</t>
  </si>
  <si>
    <t>Awards Banquet</t>
  </si>
  <si>
    <t>Scholarships</t>
  </si>
  <si>
    <t>Room Rental</t>
  </si>
  <si>
    <t>Meals</t>
  </si>
  <si>
    <t>Food</t>
  </si>
  <si>
    <t>Refreshments</t>
  </si>
  <si>
    <t>Dessert</t>
  </si>
  <si>
    <t>Decorations</t>
  </si>
  <si>
    <t>Consolation Prizes</t>
  </si>
  <si>
    <t>Certificates/Plaques</t>
  </si>
  <si>
    <t>First Place</t>
  </si>
  <si>
    <t>Second Place</t>
  </si>
  <si>
    <t>Third Place</t>
  </si>
  <si>
    <t>Cover Letters</t>
  </si>
  <si>
    <t>Applications</t>
  </si>
  <si>
    <t>Flyers</t>
  </si>
  <si>
    <t>Banquet Invitations</t>
  </si>
  <si>
    <t>Postage/Mailing</t>
  </si>
  <si>
    <t>Banquet Programs</t>
  </si>
  <si>
    <t>Banquet Place Cards</t>
  </si>
  <si>
    <t>Thank-you Notes</t>
  </si>
  <si>
    <t>TOTAL EXPENSES</t>
  </si>
  <si>
    <t>NET</t>
  </si>
  <si>
    <t>Parents' Club Contribution</t>
  </si>
  <si>
    <t>Miscellaneous</t>
  </si>
  <si>
    <t>A/V Equipment</t>
  </si>
  <si>
    <t>Travel Expenses (in-home)</t>
  </si>
  <si>
    <t>8-10 months before banquet</t>
  </si>
  <si>
    <t>6-8 months before banquet</t>
  </si>
  <si>
    <t>5-6 months before banquet</t>
  </si>
  <si>
    <t>3-5 months before banquet</t>
  </si>
  <si>
    <t>2-3 months before banquet</t>
  </si>
  <si>
    <t>6-8 weeks before banquet</t>
  </si>
  <si>
    <t>4-6 weeks before banquet</t>
  </si>
  <si>
    <t>2-4 weeks before banquet</t>
  </si>
  <si>
    <t>2-14 days before recruitment</t>
  </si>
  <si>
    <t>Throughout stages 2-5</t>
  </si>
  <si>
    <t>Timeframe</t>
  </si>
  <si>
    <t>Task</t>
  </si>
  <si>
    <t>Select and train interviewers</t>
  </si>
  <si>
    <t>Post scholarship on chapter, financial aid, fraternity and sorority  life, admissions and scholarship search websites.</t>
  </si>
  <si>
    <t>00 - Past Due</t>
  </si>
  <si>
    <t>01 - Incomplete</t>
  </si>
  <si>
    <t>02 - In Progress</t>
  </si>
  <si>
    <t>03 - Complete</t>
  </si>
  <si>
    <t>TaskStatus</t>
  </si>
  <si>
    <t>Awards Banquet or Reception Date</t>
  </si>
</sst>
</file>

<file path=xl/styles.xml><?xml version="1.0" encoding="utf-8"?>
<styleSheet xmlns="http://schemas.openxmlformats.org/spreadsheetml/2006/main">
  <numFmts count="2">
    <numFmt numFmtId="44" formatCode="_(&quot;$&quot;* #,##0.00_);_(&quot;$&quot;* \(#,##0.00\);_(&quot;$&quot;* &quot;-&quot;??_);_(@_)"/>
    <numFmt numFmtId="164" formatCode="[$-409]d\-mmm;@"/>
  </numFmts>
  <fonts count="15">
    <font>
      <sz val="10"/>
      <color indexed="8"/>
      <name val="Arial"/>
    </font>
    <font>
      <sz val="8"/>
      <name val="Verdana"/>
    </font>
    <font>
      <b/>
      <sz val="14"/>
      <color indexed="9"/>
      <name val="Times New Roman"/>
      <family val="1"/>
    </font>
    <font>
      <b/>
      <u/>
      <sz val="14"/>
      <color indexed="9"/>
      <name val="Times New Roman"/>
      <family val="1"/>
    </font>
    <font>
      <sz val="10"/>
      <color indexed="8"/>
      <name val="Times New Roman"/>
      <family val="1"/>
    </font>
    <font>
      <b/>
      <sz val="10"/>
      <name val="Times New Roman"/>
      <family val="1"/>
    </font>
    <font>
      <sz val="10"/>
      <name val="Times New Roman"/>
      <family val="1"/>
    </font>
    <font>
      <i/>
      <sz val="10"/>
      <color indexed="8"/>
      <name val="Times New Roman"/>
      <family val="1"/>
    </font>
    <font>
      <b/>
      <sz val="10"/>
      <color indexed="8"/>
      <name val="Times New Roman"/>
      <family val="1"/>
    </font>
    <font>
      <b/>
      <sz val="12"/>
      <color indexed="8"/>
      <name val="Times New Roman"/>
      <family val="1"/>
    </font>
    <font>
      <sz val="10"/>
      <color indexed="8"/>
      <name val="Arial"/>
    </font>
    <font>
      <b/>
      <sz val="14"/>
      <color theme="0"/>
      <name val="Times New Roman"/>
      <family val="1"/>
    </font>
    <font>
      <b/>
      <sz val="10"/>
      <color theme="1"/>
      <name val="Times New Roman"/>
      <family val="1"/>
    </font>
    <font>
      <sz val="10"/>
      <color theme="1"/>
      <name val="Times New Roman"/>
      <family val="1"/>
    </font>
    <font>
      <b/>
      <i/>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5" tint="0.79998168889431442"/>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95">
    <xf numFmtId="0" fontId="0" fillId="0" borderId="0" xfId="0" applyAlignment="1">
      <alignment wrapText="1"/>
    </xf>
    <xf numFmtId="14" fontId="0" fillId="0" borderId="0" xfId="0" applyNumberFormat="1" applyAlignment="1">
      <alignment wrapText="1"/>
    </xf>
    <xf numFmtId="164" fontId="0" fillId="0" borderId="0" xfId="0" applyNumberFormat="1" applyAlignment="1">
      <alignment wrapText="1"/>
    </xf>
    <xf numFmtId="0" fontId="4" fillId="0" borderId="0" xfId="0" applyFont="1" applyAlignment="1">
      <alignment wrapText="1"/>
    </xf>
    <xf numFmtId="0" fontId="5" fillId="2" borderId="6" xfId="0" applyFont="1" applyFill="1" applyBorder="1" applyAlignment="1">
      <alignment horizontal="center" wrapText="1"/>
    </xf>
    <xf numFmtId="0" fontId="5" fillId="2" borderId="6" xfId="0" applyFont="1" applyFill="1" applyBorder="1" applyAlignment="1">
      <alignment wrapText="1"/>
    </xf>
    <xf numFmtId="0" fontId="6" fillId="2" borderId="0" xfId="0" applyFont="1" applyFill="1" applyAlignment="1">
      <alignment wrapText="1"/>
    </xf>
    <xf numFmtId="0" fontId="4" fillId="0" borderId="1"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4" fillId="0" borderId="2" xfId="0" applyFont="1" applyBorder="1" applyAlignment="1">
      <alignment vertical="top" wrapText="1"/>
    </xf>
    <xf numFmtId="0" fontId="4" fillId="0" borderId="0" xfId="0" applyFont="1" applyBorder="1" applyAlignment="1">
      <alignment horizontal="left" vertical="top"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Alignment="1">
      <alignment horizontal="center" wrapText="1"/>
    </xf>
    <xf numFmtId="14" fontId="9" fillId="0" borderId="0" xfId="0" applyNumberFormat="1" applyFont="1" applyBorder="1" applyAlignment="1">
      <alignment wrapText="1"/>
    </xf>
    <xf numFmtId="0" fontId="4" fillId="0" borderId="0" xfId="0" applyFont="1" applyBorder="1" applyAlignment="1">
      <alignment wrapText="1"/>
    </xf>
    <xf numFmtId="0" fontId="4" fillId="3" borderId="0" xfId="0" applyFont="1" applyFill="1" applyBorder="1" applyAlignment="1">
      <alignment wrapText="1"/>
    </xf>
    <xf numFmtId="0" fontId="8" fillId="0" borderId="0" xfId="0" applyFont="1" applyBorder="1" applyAlignment="1">
      <alignment wrapText="1"/>
    </xf>
    <xf numFmtId="0" fontId="4" fillId="0" borderId="6" xfId="0" applyFont="1" applyBorder="1" applyAlignment="1">
      <alignment horizontal="center" wrapText="1"/>
    </xf>
    <xf numFmtId="44" fontId="4" fillId="4" borderId="0" xfId="1" applyFont="1" applyFill="1" applyBorder="1" applyAlignment="1">
      <alignment wrapText="1"/>
    </xf>
    <xf numFmtId="0" fontId="4" fillId="0" borderId="10" xfId="0" applyFont="1" applyBorder="1" applyAlignment="1">
      <alignment horizontal="left" wrapText="1" indent="2"/>
    </xf>
    <xf numFmtId="44" fontId="4" fillId="0" borderId="9" xfId="1" applyFont="1" applyBorder="1" applyAlignment="1">
      <alignment horizontal="right" wrapText="1"/>
    </xf>
    <xf numFmtId="44" fontId="4" fillId="0" borderId="11" xfId="1" applyFont="1" applyBorder="1" applyAlignment="1">
      <alignment horizontal="right" wrapText="1"/>
    </xf>
    <xf numFmtId="44" fontId="4" fillId="0" borderId="0" xfId="1" applyFont="1" applyAlignment="1">
      <alignment horizontal="right" wrapText="1"/>
    </xf>
    <xf numFmtId="0" fontId="13" fillId="4" borderId="0" xfId="0" applyFont="1" applyFill="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2" fillId="0" borderId="13" xfId="0" applyFont="1" applyBorder="1" applyAlignment="1">
      <alignment horizontal="center"/>
    </xf>
    <xf numFmtId="0" fontId="13" fillId="4" borderId="9" xfId="0" applyFont="1" applyFill="1" applyBorder="1" applyAlignment="1">
      <alignment horizontal="center"/>
    </xf>
    <xf numFmtId="0" fontId="13" fillId="4" borderId="15" xfId="0" applyFont="1" applyFill="1" applyBorder="1" applyAlignment="1">
      <alignment horizontal="center"/>
    </xf>
    <xf numFmtId="0" fontId="12" fillId="0" borderId="14" xfId="0" applyFont="1" applyBorder="1" applyAlignment="1">
      <alignment horizontal="center"/>
    </xf>
    <xf numFmtId="0" fontId="5" fillId="0" borderId="9" xfId="0" applyFont="1" applyFill="1" applyBorder="1" applyAlignment="1">
      <alignment horizontal="left" vertical="top"/>
    </xf>
    <xf numFmtId="0" fontId="6" fillId="0" borderId="9" xfId="0" applyFont="1" applyFill="1" applyBorder="1" applyAlignment="1">
      <alignment horizontal="left" vertical="top" indent="2"/>
    </xf>
    <xf numFmtId="0" fontId="6" fillId="0" borderId="9" xfId="0" applyFont="1" applyFill="1" applyBorder="1" applyAlignment="1">
      <alignment horizontal="left" vertical="top" indent="4"/>
    </xf>
    <xf numFmtId="0" fontId="6" fillId="4" borderId="9" xfId="0" applyFont="1" applyFill="1" applyBorder="1" applyAlignment="1">
      <alignment horizontal="left" vertical="top" indent="2"/>
    </xf>
    <xf numFmtId="0" fontId="13" fillId="4" borderId="9" xfId="0" applyFont="1" applyFill="1" applyBorder="1"/>
    <xf numFmtId="0" fontId="12" fillId="0" borderId="9" xfId="0" applyFont="1" applyBorder="1"/>
    <xf numFmtId="0" fontId="14" fillId="0" borderId="9" xfId="0" applyFont="1" applyBorder="1" applyAlignment="1">
      <alignment horizontal="left" indent="1"/>
    </xf>
    <xf numFmtId="0" fontId="13" fillId="0" borderId="9" xfId="0" applyFont="1" applyBorder="1" applyAlignment="1">
      <alignment horizontal="left" indent="2"/>
    </xf>
    <xf numFmtId="0" fontId="13" fillId="0" borderId="11" xfId="0" applyFont="1" applyBorder="1" applyAlignment="1">
      <alignment horizontal="left" indent="2"/>
    </xf>
    <xf numFmtId="0" fontId="9" fillId="0" borderId="9" xfId="0" applyFont="1" applyBorder="1" applyAlignment="1">
      <alignment wrapText="1"/>
    </xf>
    <xf numFmtId="0" fontId="4" fillId="0" borderId="15" xfId="0" applyFont="1" applyBorder="1" applyAlignment="1">
      <alignment wrapText="1"/>
    </xf>
    <xf numFmtId="0" fontId="8" fillId="0" borderId="9" xfId="0" applyFont="1" applyBorder="1" applyAlignment="1">
      <alignment wrapText="1"/>
    </xf>
    <xf numFmtId="0" fontId="6" fillId="0" borderId="9" xfId="0" applyFont="1" applyFill="1" applyBorder="1" applyAlignment="1">
      <alignment horizontal="left" vertical="top"/>
    </xf>
    <xf numFmtId="0" fontId="4" fillId="0" borderId="9" xfId="0" applyFont="1" applyBorder="1" applyAlignment="1">
      <alignment wrapText="1"/>
    </xf>
    <xf numFmtId="0" fontId="6" fillId="0" borderId="11" xfId="0" applyFont="1" applyFill="1" applyBorder="1" applyAlignment="1">
      <alignment horizontal="left" vertical="top"/>
    </xf>
    <xf numFmtId="0" fontId="4" fillId="0" borderId="10" xfId="0" applyFont="1" applyBorder="1" applyAlignment="1">
      <alignment wrapText="1"/>
    </xf>
    <xf numFmtId="0" fontId="8" fillId="0" borderId="14" xfId="0" applyFont="1" applyBorder="1" applyAlignment="1">
      <alignment wrapText="1"/>
    </xf>
    <xf numFmtId="0" fontId="8" fillId="0" borderId="14" xfId="0" applyFont="1" applyBorder="1" applyAlignment="1">
      <alignment horizontal="center" wrapText="1"/>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44" fontId="4" fillId="0" borderId="15" xfId="1" applyFont="1" applyBorder="1" applyAlignment="1">
      <alignment horizontal="right" wrapText="1"/>
    </xf>
    <xf numFmtId="44" fontId="4" fillId="0" borderId="19" xfId="1" applyFont="1" applyBorder="1" applyAlignment="1">
      <alignment horizontal="right" wrapText="1"/>
    </xf>
    <xf numFmtId="44" fontId="4" fillId="0" borderId="7" xfId="1" applyFont="1" applyBorder="1" applyAlignment="1">
      <alignment horizontal="right" wrapText="1"/>
    </xf>
    <xf numFmtId="44" fontId="4" fillId="0" borderId="8" xfId="1" applyFont="1" applyBorder="1" applyAlignment="1">
      <alignment horizontal="right" wrapText="1"/>
    </xf>
    <xf numFmtId="44" fontId="4" fillId="0" borderId="6" xfId="1" applyFont="1" applyBorder="1" applyAlignment="1">
      <alignment horizontal="center" wrapText="1"/>
    </xf>
    <xf numFmtId="0" fontId="4" fillId="4" borderId="0" xfId="0" applyFont="1" applyFill="1" applyBorder="1" applyAlignment="1">
      <alignment wrapText="1"/>
    </xf>
    <xf numFmtId="44" fontId="4" fillId="4" borderId="0" xfId="1" applyFont="1" applyFill="1" applyBorder="1" applyAlignment="1">
      <alignment horizontal="right" wrapText="1"/>
    </xf>
    <xf numFmtId="0" fontId="7" fillId="0" borderId="0" xfId="0" applyFont="1" applyBorder="1" applyAlignment="1">
      <alignment wrapText="1"/>
    </xf>
    <xf numFmtId="0" fontId="4" fillId="0" borderId="0" xfId="0" applyFont="1" applyBorder="1" applyAlignment="1">
      <alignment horizontal="left" wrapText="1" indent="2"/>
    </xf>
    <xf numFmtId="0" fontId="8" fillId="0" borderId="0" xfId="0" applyFont="1" applyBorder="1" applyAlignment="1">
      <alignment horizontal="left" wrapText="1"/>
    </xf>
    <xf numFmtId="0" fontId="7" fillId="0" borderId="0" xfId="0" applyFont="1" applyBorder="1" applyAlignment="1">
      <alignment horizontal="left" wrapText="1"/>
    </xf>
    <xf numFmtId="0" fontId="4" fillId="0" borderId="0" xfId="0" applyFont="1" applyBorder="1" applyAlignment="1">
      <alignment horizontal="left" wrapText="1" indent="3"/>
    </xf>
    <xf numFmtId="0" fontId="4" fillId="4" borderId="9" xfId="0" applyFont="1" applyFill="1" applyBorder="1" applyAlignment="1">
      <alignment wrapText="1"/>
    </xf>
    <xf numFmtId="44" fontId="4" fillId="4" borderId="15" xfId="1" applyFont="1" applyFill="1" applyBorder="1" applyAlignment="1">
      <alignment wrapText="1"/>
    </xf>
    <xf numFmtId="44" fontId="4" fillId="4" borderId="15" xfId="1" applyFont="1" applyFill="1" applyBorder="1" applyAlignment="1">
      <alignment horizontal="right" wrapText="1"/>
    </xf>
    <xf numFmtId="0" fontId="8" fillId="0" borderId="11" xfId="0" applyFont="1" applyBorder="1" applyAlignment="1">
      <alignment wrapText="1"/>
    </xf>
    <xf numFmtId="14" fontId="7" fillId="0" borderId="0" xfId="0" applyNumberFormat="1" applyFont="1" applyBorder="1" applyAlignment="1">
      <alignment vertical="top" wrapText="1"/>
    </xf>
    <xf numFmtId="0" fontId="4" fillId="5" borderId="0" xfId="0" applyFont="1" applyFill="1" applyBorder="1" applyAlignment="1">
      <alignment vertical="top" wrapText="1"/>
    </xf>
    <xf numFmtId="0" fontId="4" fillId="5" borderId="4" xfId="0" applyFont="1" applyFill="1" applyBorder="1" applyAlignment="1">
      <alignment vertical="top" wrapText="1"/>
    </xf>
    <xf numFmtId="0" fontId="13" fillId="0" borderId="13" xfId="0" applyFont="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0" fontId="13" fillId="4" borderId="15" xfId="0" applyFont="1" applyFill="1" applyBorder="1" applyAlignment="1" applyProtection="1">
      <alignment horizontal="center"/>
      <protection locked="0"/>
    </xf>
    <xf numFmtId="0" fontId="12" fillId="0" borderId="13" xfId="0" applyFont="1" applyBorder="1" applyAlignment="1" applyProtection="1">
      <alignment horizontal="center"/>
      <protection locked="0"/>
    </xf>
    <xf numFmtId="0" fontId="13" fillId="0" borderId="13" xfId="0" applyFont="1" applyBorder="1" applyProtection="1">
      <protection locked="0"/>
    </xf>
    <xf numFmtId="0" fontId="13" fillId="0" borderId="14" xfId="0" applyFont="1" applyBorder="1" applyProtection="1">
      <protection locked="0"/>
    </xf>
    <xf numFmtId="0" fontId="4" fillId="0" borderId="2" xfId="0" quotePrefix="1" applyFont="1" applyBorder="1" applyAlignment="1">
      <alignment vertical="top" wrapText="1"/>
    </xf>
    <xf numFmtId="9" fontId="4" fillId="0" borderId="15" xfId="2" applyFont="1" applyBorder="1" applyAlignment="1">
      <alignment wrapText="1"/>
    </xf>
    <xf numFmtId="9" fontId="4" fillId="0" borderId="19" xfId="2" applyFont="1" applyBorder="1" applyAlignment="1">
      <alignment wrapText="1"/>
    </xf>
    <xf numFmtId="9" fontId="13" fillId="0" borderId="13" xfId="2" applyFont="1" applyBorder="1" applyAlignment="1" applyProtection="1">
      <alignment horizontal="center"/>
      <protection locked="0"/>
    </xf>
    <xf numFmtId="0" fontId="2" fillId="3" borderId="16" xfId="0" applyFont="1" applyFill="1" applyBorder="1" applyAlignment="1">
      <alignment horizontal="center" wrapText="1"/>
    </xf>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44" fontId="4" fillId="0" borderId="6" xfId="1" applyFont="1" applyFill="1" applyBorder="1" applyAlignment="1">
      <alignment horizontal="center" wrapText="1"/>
    </xf>
    <xf numFmtId="0" fontId="4" fillId="0" borderId="6" xfId="0" applyFont="1" applyBorder="1" applyAlignment="1">
      <alignment horizontal="center" wrapText="1"/>
    </xf>
    <xf numFmtId="0" fontId="2" fillId="3" borderId="6" xfId="0" applyFont="1" applyFill="1" applyBorder="1" applyAlignment="1">
      <alignment wrapText="1"/>
    </xf>
    <xf numFmtId="0" fontId="3" fillId="3" borderId="6" xfId="0" applyFont="1" applyFill="1" applyBorder="1" applyAlignment="1">
      <alignment wrapText="1"/>
    </xf>
    <xf numFmtId="16" fontId="13" fillId="0" borderId="13" xfId="0" applyNumberFormat="1"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
  <sheetViews>
    <sheetView tabSelected="1" workbookViewId="0">
      <selection activeCell="C5" sqref="C5"/>
    </sheetView>
  </sheetViews>
  <sheetFormatPr defaultRowHeight="12.75"/>
  <cols>
    <col min="1" max="1" width="43.42578125" style="3" customWidth="1"/>
    <col min="2" max="4" width="10.7109375" style="3" customWidth="1"/>
    <col min="5" max="16384" width="9.140625" style="3"/>
  </cols>
  <sheetData>
    <row r="1" spans="1:4" ht="19.5" customHeight="1">
      <c r="A1" s="84" t="s">
        <v>133</v>
      </c>
      <c r="B1" s="85"/>
      <c r="C1" s="85"/>
      <c r="D1" s="86"/>
    </row>
    <row r="2" spans="1:4" ht="15.75">
      <c r="A2" s="42" t="s">
        <v>131</v>
      </c>
      <c r="B2" s="16">
        <v>41897</v>
      </c>
      <c r="C2" s="17"/>
      <c r="D2" s="43"/>
    </row>
    <row r="3" spans="1:4">
      <c r="A3" s="18"/>
      <c r="B3" s="18"/>
      <c r="C3" s="18"/>
      <c r="D3" s="18"/>
    </row>
    <row r="4" spans="1:4">
      <c r="A4" s="49" t="s">
        <v>147</v>
      </c>
      <c r="B4" s="50" t="s">
        <v>134</v>
      </c>
      <c r="C4" s="50" t="s">
        <v>135</v>
      </c>
      <c r="D4" s="50" t="s">
        <v>136</v>
      </c>
    </row>
    <row r="5" spans="1:4">
      <c r="A5" s="45" t="s">
        <v>138</v>
      </c>
      <c r="B5" s="51"/>
      <c r="C5" s="51"/>
      <c r="D5" s="81" t="e">
        <f>C5/B5</f>
        <v>#DIV/0!</v>
      </c>
    </row>
    <row r="6" spans="1:4">
      <c r="A6" s="45" t="s">
        <v>139</v>
      </c>
      <c r="B6" s="52"/>
      <c r="C6" s="52"/>
      <c r="D6" s="81" t="e">
        <f t="shared" ref="D6:D14" si="0">C6/B6</f>
        <v>#DIV/0!</v>
      </c>
    </row>
    <row r="7" spans="1:4">
      <c r="A7" s="45" t="s">
        <v>140</v>
      </c>
      <c r="B7" s="52"/>
      <c r="C7" s="52"/>
      <c r="D7" s="81" t="e">
        <f t="shared" si="0"/>
        <v>#DIV/0!</v>
      </c>
    </row>
    <row r="8" spans="1:4">
      <c r="A8" s="45" t="s">
        <v>141</v>
      </c>
      <c r="B8" s="52"/>
      <c r="C8" s="52"/>
      <c r="D8" s="81" t="e">
        <f t="shared" si="0"/>
        <v>#DIV/0!</v>
      </c>
    </row>
    <row r="9" spans="1:4">
      <c r="A9" s="45" t="s">
        <v>142</v>
      </c>
      <c r="B9" s="52"/>
      <c r="C9" s="52"/>
      <c r="D9" s="81" t="e">
        <f t="shared" si="0"/>
        <v>#DIV/0!</v>
      </c>
    </row>
    <row r="10" spans="1:4">
      <c r="A10" s="45" t="s">
        <v>143</v>
      </c>
      <c r="B10" s="52"/>
      <c r="C10" s="52"/>
      <c r="D10" s="81" t="e">
        <f t="shared" si="0"/>
        <v>#DIV/0!</v>
      </c>
    </row>
    <row r="11" spans="1:4">
      <c r="A11" s="45" t="s">
        <v>144</v>
      </c>
      <c r="B11" s="52"/>
      <c r="C11" s="52"/>
      <c r="D11" s="81" t="e">
        <f t="shared" si="0"/>
        <v>#DIV/0!</v>
      </c>
    </row>
    <row r="12" spans="1:4" ht="12.75" customHeight="1">
      <c r="A12" s="46" t="s">
        <v>137</v>
      </c>
      <c r="B12" s="52"/>
      <c r="C12" s="52"/>
      <c r="D12" s="81" t="e">
        <f t="shared" si="0"/>
        <v>#DIV/0!</v>
      </c>
    </row>
    <row r="13" spans="1:4">
      <c r="A13" s="45" t="s">
        <v>145</v>
      </c>
      <c r="B13" s="52"/>
      <c r="C13" s="52"/>
      <c r="D13" s="81" t="e">
        <f t="shared" si="0"/>
        <v>#DIV/0!</v>
      </c>
    </row>
    <row r="14" spans="1:4">
      <c r="A14" s="47" t="s">
        <v>146</v>
      </c>
      <c r="B14" s="53"/>
      <c r="C14" s="53"/>
      <c r="D14" s="82" t="e">
        <f t="shared" si="0"/>
        <v>#DIV/0!</v>
      </c>
    </row>
  </sheetData>
  <sheetProtection formatCells="0"/>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103"/>
  <sheetViews>
    <sheetView workbookViewId="0">
      <selection activeCell="B2" sqref="B2"/>
    </sheetView>
  </sheetViews>
  <sheetFormatPr defaultRowHeight="12.75"/>
  <cols>
    <col min="1" max="1" width="74.140625" style="3" customWidth="1"/>
    <col min="2" max="5" width="9.85546875" style="3" customWidth="1"/>
    <col min="6" max="16384" width="9.140625" style="3"/>
  </cols>
  <sheetData>
    <row r="1" spans="1:5" ht="18.75">
      <c r="A1" s="87" t="s">
        <v>148</v>
      </c>
      <c r="B1" s="88"/>
      <c r="C1" s="88"/>
      <c r="D1" s="88"/>
      <c r="E1" s="89"/>
    </row>
    <row r="2" spans="1:5">
      <c r="A2" s="33" t="s">
        <v>149</v>
      </c>
      <c r="B2" s="32" t="s">
        <v>150</v>
      </c>
      <c r="C2" s="32" t="s">
        <v>151</v>
      </c>
      <c r="D2" s="32" t="s">
        <v>152</v>
      </c>
      <c r="E2" s="32" t="s">
        <v>153</v>
      </c>
    </row>
    <row r="3" spans="1:5">
      <c r="A3" s="34" t="s">
        <v>154</v>
      </c>
      <c r="B3" s="27"/>
      <c r="C3" s="27"/>
      <c r="D3" s="27"/>
      <c r="E3" s="27"/>
    </row>
    <row r="4" spans="1:5">
      <c r="A4" s="35" t="s">
        <v>155</v>
      </c>
      <c r="B4" s="28" t="e">
        <f>B12/B3</f>
        <v>#DIV/0!</v>
      </c>
      <c r="C4" s="28" t="e">
        <f>C12/C3</f>
        <v>#DIV/0!</v>
      </c>
      <c r="D4" s="28" t="e">
        <f>D12/D3</f>
        <v>#DIV/0!</v>
      </c>
      <c r="E4" s="28" t="e">
        <f>E12/E3</f>
        <v>#DIV/0!</v>
      </c>
    </row>
    <row r="5" spans="1:5">
      <c r="A5" s="34" t="s">
        <v>156</v>
      </c>
      <c r="B5" s="28"/>
      <c r="C5" s="28"/>
      <c r="D5" s="28"/>
      <c r="E5" s="28"/>
    </row>
    <row r="6" spans="1:5">
      <c r="A6" s="35" t="s">
        <v>155</v>
      </c>
      <c r="B6" s="28" t="e">
        <f>B25/B5</f>
        <v>#DIV/0!</v>
      </c>
      <c r="C6" s="28" t="e">
        <f>C25/C5</f>
        <v>#DIV/0!</v>
      </c>
      <c r="D6" s="28" t="e">
        <f>D25/D5</f>
        <v>#DIV/0!</v>
      </c>
      <c r="E6" s="28" t="e">
        <f>E25/E5</f>
        <v>#DIV/0!</v>
      </c>
    </row>
    <row r="7" spans="1:5">
      <c r="A7" s="36"/>
      <c r="B7" s="30"/>
      <c r="C7" s="26"/>
      <c r="D7" s="26"/>
      <c r="E7" s="31"/>
    </row>
    <row r="8" spans="1:5">
      <c r="A8" s="33" t="s">
        <v>157</v>
      </c>
      <c r="B8" s="29" t="s">
        <v>150</v>
      </c>
      <c r="C8" s="29" t="s">
        <v>151</v>
      </c>
      <c r="D8" s="29" t="s">
        <v>152</v>
      </c>
      <c r="E8" s="29" t="s">
        <v>153</v>
      </c>
    </row>
    <row r="9" spans="1:5">
      <c r="A9" s="34" t="s">
        <v>158</v>
      </c>
      <c r="B9" s="73"/>
      <c r="C9" s="73"/>
      <c r="D9" s="73"/>
      <c r="E9" s="73"/>
    </row>
    <row r="10" spans="1:5">
      <c r="A10" s="34" t="s">
        <v>159</v>
      </c>
      <c r="B10" s="94"/>
      <c r="C10" s="94"/>
      <c r="D10" s="73"/>
      <c r="E10" s="73"/>
    </row>
    <row r="11" spans="1:5">
      <c r="A11" s="34" t="s">
        <v>160</v>
      </c>
      <c r="B11" s="73"/>
      <c r="C11" s="73"/>
      <c r="D11" s="73"/>
      <c r="E11" s="73"/>
    </row>
    <row r="12" spans="1:5">
      <c r="A12" s="34" t="s">
        <v>138</v>
      </c>
      <c r="B12" s="73"/>
      <c r="C12" s="73"/>
      <c r="D12" s="73"/>
      <c r="E12" s="73"/>
    </row>
    <row r="13" spans="1:5">
      <c r="A13" s="34" t="s">
        <v>161</v>
      </c>
      <c r="B13" s="73"/>
      <c r="C13" s="73"/>
      <c r="D13" s="73"/>
      <c r="E13" s="73"/>
    </row>
    <row r="14" spans="1:5">
      <c r="A14" s="34" t="s">
        <v>162</v>
      </c>
      <c r="B14" s="73"/>
      <c r="C14" s="73"/>
      <c r="D14" s="73"/>
      <c r="E14" s="73"/>
    </row>
    <row r="15" spans="1:5">
      <c r="A15" s="34" t="s">
        <v>163</v>
      </c>
      <c r="B15" s="73"/>
      <c r="C15" s="73"/>
      <c r="D15" s="73"/>
      <c r="E15" s="73"/>
    </row>
    <row r="16" spans="1:5">
      <c r="A16" s="34" t="s">
        <v>164</v>
      </c>
      <c r="B16" s="73"/>
      <c r="C16" s="73"/>
      <c r="D16" s="73"/>
      <c r="E16" s="73"/>
    </row>
    <row r="17" spans="1:5">
      <c r="A17" s="34" t="s">
        <v>165</v>
      </c>
      <c r="B17" s="73"/>
      <c r="C17" s="73"/>
      <c r="D17" s="73"/>
      <c r="E17" s="73"/>
    </row>
    <row r="18" spans="1:5">
      <c r="A18" s="34" t="s">
        <v>308</v>
      </c>
      <c r="B18" s="73"/>
      <c r="C18" s="73"/>
      <c r="D18" s="73"/>
      <c r="E18" s="73"/>
    </row>
    <row r="19" spans="1:5">
      <c r="A19" s="34" t="s">
        <v>139</v>
      </c>
      <c r="B19" s="73"/>
      <c r="C19" s="73"/>
      <c r="D19" s="73"/>
      <c r="E19" s="73"/>
    </row>
    <row r="20" spans="1:5">
      <c r="A20" s="34" t="s">
        <v>140</v>
      </c>
      <c r="B20" s="83"/>
      <c r="C20" s="83"/>
      <c r="D20" s="83"/>
      <c r="E20" s="83"/>
    </row>
    <row r="21" spans="1:5">
      <c r="A21" s="34" t="s">
        <v>141</v>
      </c>
      <c r="B21" s="73"/>
      <c r="C21" s="73"/>
      <c r="D21" s="73"/>
      <c r="E21" s="73"/>
    </row>
    <row r="22" spans="1:5">
      <c r="A22" s="34" t="s">
        <v>142</v>
      </c>
      <c r="B22" s="73"/>
      <c r="C22" s="73"/>
      <c r="D22" s="73"/>
      <c r="E22" s="73"/>
    </row>
    <row r="23" spans="1:5">
      <c r="A23" s="34" t="s">
        <v>143</v>
      </c>
      <c r="B23" s="73"/>
      <c r="C23" s="73"/>
      <c r="D23" s="73"/>
      <c r="E23" s="73"/>
    </row>
    <row r="24" spans="1:5">
      <c r="A24" s="34" t="s">
        <v>144</v>
      </c>
      <c r="B24" s="73"/>
      <c r="C24" s="73"/>
      <c r="D24" s="73"/>
      <c r="E24" s="73"/>
    </row>
    <row r="25" spans="1:5">
      <c r="A25" s="34" t="s">
        <v>137</v>
      </c>
      <c r="B25" s="73"/>
      <c r="C25" s="73"/>
      <c r="D25" s="73"/>
      <c r="E25" s="73"/>
    </row>
    <row r="26" spans="1:5">
      <c r="A26" s="34" t="s">
        <v>145</v>
      </c>
      <c r="B26" s="73"/>
      <c r="C26" s="73"/>
      <c r="D26" s="73"/>
      <c r="E26" s="73"/>
    </row>
    <row r="27" spans="1:5">
      <c r="A27" s="34" t="s">
        <v>146</v>
      </c>
      <c r="B27" s="73"/>
      <c r="C27" s="73"/>
      <c r="D27" s="73"/>
      <c r="E27" s="73"/>
    </row>
    <row r="28" spans="1:5">
      <c r="A28" s="37"/>
      <c r="B28" s="74"/>
      <c r="C28" s="75"/>
      <c r="D28" s="75"/>
      <c r="E28" s="76"/>
    </row>
    <row r="29" spans="1:5">
      <c r="A29" s="38" t="s">
        <v>166</v>
      </c>
      <c r="B29" s="77" t="s">
        <v>150</v>
      </c>
      <c r="C29" s="77" t="s">
        <v>151</v>
      </c>
      <c r="D29" s="77" t="s">
        <v>152</v>
      </c>
      <c r="E29" s="77" t="s">
        <v>153</v>
      </c>
    </row>
    <row r="30" spans="1:5" ht="13.5">
      <c r="A30" s="39" t="s">
        <v>167</v>
      </c>
      <c r="B30" s="74"/>
      <c r="C30" s="75"/>
      <c r="D30" s="75"/>
      <c r="E30" s="76"/>
    </row>
    <row r="31" spans="1:5">
      <c r="A31" s="40" t="s">
        <v>168</v>
      </c>
      <c r="B31" s="73"/>
      <c r="C31" s="73"/>
      <c r="D31" s="73"/>
      <c r="E31" s="73"/>
    </row>
    <row r="32" spans="1:5">
      <c r="A32" s="40" t="s">
        <v>169</v>
      </c>
      <c r="B32" s="73"/>
      <c r="C32" s="73"/>
      <c r="D32" s="73"/>
      <c r="E32" s="73"/>
    </row>
    <row r="33" spans="1:5">
      <c r="A33" s="40" t="s">
        <v>170</v>
      </c>
      <c r="B33" s="73"/>
      <c r="C33" s="73"/>
      <c r="D33" s="73"/>
      <c r="E33" s="73"/>
    </row>
    <row r="34" spans="1:5">
      <c r="A34" s="40" t="s">
        <v>171</v>
      </c>
      <c r="B34" s="73"/>
      <c r="C34" s="73"/>
      <c r="D34" s="73"/>
      <c r="E34" s="73"/>
    </row>
    <row r="35" spans="1:5">
      <c r="A35" s="40" t="s">
        <v>172</v>
      </c>
      <c r="B35" s="73"/>
      <c r="C35" s="73"/>
      <c r="D35" s="73"/>
      <c r="E35" s="73"/>
    </row>
    <row r="36" spans="1:5">
      <c r="A36" s="40" t="s">
        <v>173</v>
      </c>
      <c r="B36" s="73"/>
      <c r="C36" s="73"/>
      <c r="D36" s="73"/>
      <c r="E36" s="73"/>
    </row>
    <row r="37" spans="1:5">
      <c r="A37" s="40" t="s">
        <v>174</v>
      </c>
      <c r="B37" s="73"/>
      <c r="C37" s="73"/>
      <c r="D37" s="73"/>
      <c r="E37" s="73"/>
    </row>
    <row r="38" spans="1:5">
      <c r="A38" s="40" t="s">
        <v>175</v>
      </c>
      <c r="B38" s="73"/>
      <c r="C38" s="73"/>
      <c r="D38" s="73"/>
      <c r="E38" s="73"/>
    </row>
    <row r="39" spans="1:5">
      <c r="A39" s="40" t="s">
        <v>176</v>
      </c>
      <c r="B39" s="73"/>
      <c r="C39" s="73"/>
      <c r="D39" s="73"/>
      <c r="E39" s="73"/>
    </row>
    <row r="40" spans="1:5">
      <c r="A40" s="40" t="s">
        <v>177</v>
      </c>
      <c r="B40" s="73"/>
      <c r="C40" s="73"/>
      <c r="D40" s="73"/>
      <c r="E40" s="73"/>
    </row>
    <row r="41" spans="1:5">
      <c r="A41" s="40" t="s">
        <v>178</v>
      </c>
      <c r="B41" s="73"/>
      <c r="C41" s="73"/>
      <c r="D41" s="73"/>
      <c r="E41" s="73"/>
    </row>
    <row r="42" spans="1:5">
      <c r="A42" s="40" t="s">
        <v>179</v>
      </c>
      <c r="B42" s="73"/>
      <c r="C42" s="73"/>
      <c r="D42" s="73"/>
      <c r="E42" s="73"/>
    </row>
    <row r="43" spans="1:5">
      <c r="A43" s="40" t="s">
        <v>180</v>
      </c>
      <c r="B43" s="73"/>
      <c r="C43" s="73"/>
      <c r="D43" s="73"/>
      <c r="E43" s="73"/>
    </row>
    <row r="44" spans="1:5">
      <c r="A44" s="40" t="s">
        <v>181</v>
      </c>
      <c r="B44" s="73"/>
      <c r="C44" s="73"/>
      <c r="D44" s="73"/>
      <c r="E44" s="73"/>
    </row>
    <row r="45" spans="1:5">
      <c r="A45" s="40" t="s">
        <v>182</v>
      </c>
      <c r="B45" s="73"/>
      <c r="C45" s="73"/>
      <c r="D45" s="73"/>
      <c r="E45" s="73"/>
    </row>
    <row r="46" spans="1:5">
      <c r="A46" s="40" t="s">
        <v>183</v>
      </c>
      <c r="B46" s="73"/>
      <c r="C46" s="73"/>
      <c r="D46" s="73"/>
      <c r="E46" s="73"/>
    </row>
    <row r="47" spans="1:5">
      <c r="A47" s="40" t="s">
        <v>184</v>
      </c>
      <c r="B47" s="73"/>
      <c r="C47" s="73"/>
      <c r="D47" s="73"/>
      <c r="E47" s="73"/>
    </row>
    <row r="48" spans="1:5">
      <c r="A48" s="40" t="s">
        <v>185</v>
      </c>
      <c r="B48" s="73"/>
      <c r="C48" s="73"/>
      <c r="D48" s="73"/>
      <c r="E48" s="73"/>
    </row>
    <row r="49" spans="1:5">
      <c r="A49" s="40" t="s">
        <v>186</v>
      </c>
      <c r="B49" s="73"/>
      <c r="C49" s="73"/>
      <c r="D49" s="73"/>
      <c r="E49" s="73"/>
    </row>
    <row r="50" spans="1:5" ht="13.5">
      <c r="A50" s="39" t="s">
        <v>187</v>
      </c>
      <c r="B50" s="74"/>
      <c r="C50" s="75"/>
      <c r="D50" s="75"/>
      <c r="E50" s="76"/>
    </row>
    <row r="51" spans="1:5">
      <c r="A51" s="40" t="s">
        <v>188</v>
      </c>
      <c r="B51" s="73"/>
      <c r="C51" s="73"/>
      <c r="D51" s="73"/>
      <c r="E51" s="73"/>
    </row>
    <row r="52" spans="1:5">
      <c r="A52" s="40" t="s">
        <v>189</v>
      </c>
      <c r="B52" s="73"/>
      <c r="C52" s="73"/>
      <c r="D52" s="73"/>
      <c r="E52" s="73"/>
    </row>
    <row r="53" spans="1:5">
      <c r="A53" s="40" t="s">
        <v>190</v>
      </c>
      <c r="B53" s="73"/>
      <c r="C53" s="73"/>
      <c r="D53" s="73"/>
      <c r="E53" s="73"/>
    </row>
    <row r="54" spans="1:5">
      <c r="A54" s="40" t="s">
        <v>191</v>
      </c>
      <c r="B54" s="73"/>
      <c r="C54" s="73"/>
      <c r="D54" s="73"/>
      <c r="E54" s="73"/>
    </row>
    <row r="55" spans="1:5">
      <c r="A55" s="40" t="s">
        <v>192</v>
      </c>
      <c r="B55" s="73"/>
      <c r="C55" s="73"/>
      <c r="D55" s="73"/>
      <c r="E55" s="73"/>
    </row>
    <row r="56" spans="1:5">
      <c r="A56" s="40" t="s">
        <v>193</v>
      </c>
      <c r="B56" s="73"/>
      <c r="C56" s="73"/>
      <c r="D56" s="73"/>
      <c r="E56" s="73"/>
    </row>
    <row r="57" spans="1:5">
      <c r="A57" s="40" t="s">
        <v>194</v>
      </c>
      <c r="B57" s="73"/>
      <c r="C57" s="73"/>
      <c r="D57" s="73"/>
      <c r="E57" s="73"/>
    </row>
    <row r="58" spans="1:5">
      <c r="A58" s="40" t="s">
        <v>195</v>
      </c>
      <c r="B58" s="73"/>
      <c r="C58" s="73"/>
      <c r="D58" s="73"/>
      <c r="E58" s="73"/>
    </row>
    <row r="59" spans="1:5">
      <c r="A59" s="40" t="s">
        <v>196</v>
      </c>
      <c r="B59" s="73"/>
      <c r="C59" s="73"/>
      <c r="D59" s="73"/>
      <c r="E59" s="73"/>
    </row>
    <row r="60" spans="1:5">
      <c r="A60" s="40" t="s">
        <v>197</v>
      </c>
      <c r="B60" s="73"/>
      <c r="C60" s="73"/>
      <c r="D60" s="73"/>
      <c r="E60" s="73"/>
    </row>
    <row r="61" spans="1:5">
      <c r="A61" s="40" t="s">
        <v>198</v>
      </c>
      <c r="B61" s="73"/>
      <c r="C61" s="73"/>
      <c r="D61" s="73"/>
      <c r="E61" s="73"/>
    </row>
    <row r="62" spans="1:5" ht="13.5">
      <c r="A62" s="39" t="s">
        <v>199</v>
      </c>
      <c r="B62" s="74"/>
      <c r="C62" s="75"/>
      <c r="D62" s="75"/>
      <c r="E62" s="76"/>
    </row>
    <row r="63" spans="1:5">
      <c r="A63" s="40" t="s">
        <v>200</v>
      </c>
      <c r="B63" s="73"/>
      <c r="C63" s="73"/>
      <c r="D63" s="73"/>
      <c r="E63" s="73"/>
    </row>
    <row r="64" spans="1:5">
      <c r="A64" s="40" t="s">
        <v>201</v>
      </c>
      <c r="B64" s="73"/>
      <c r="C64" s="73"/>
      <c r="D64" s="73"/>
      <c r="E64" s="73"/>
    </row>
    <row r="65" spans="1:5">
      <c r="A65" s="40" t="s">
        <v>202</v>
      </c>
      <c r="B65" s="73"/>
      <c r="C65" s="73"/>
      <c r="D65" s="73"/>
      <c r="E65" s="73"/>
    </row>
    <row r="66" spans="1:5">
      <c r="A66" s="40" t="s">
        <v>203</v>
      </c>
      <c r="B66" s="73"/>
      <c r="C66" s="73"/>
      <c r="D66" s="73"/>
      <c r="E66" s="73"/>
    </row>
    <row r="67" spans="1:5">
      <c r="A67" s="40" t="s">
        <v>204</v>
      </c>
      <c r="B67" s="73"/>
      <c r="C67" s="73"/>
      <c r="D67" s="73"/>
      <c r="E67" s="73"/>
    </row>
    <row r="68" spans="1:5">
      <c r="A68" s="40" t="s">
        <v>205</v>
      </c>
      <c r="B68" s="73"/>
      <c r="C68" s="73"/>
      <c r="D68" s="73"/>
      <c r="E68" s="73"/>
    </row>
    <row r="69" spans="1:5">
      <c r="A69" s="40" t="s">
        <v>206</v>
      </c>
      <c r="B69" s="73"/>
      <c r="C69" s="73"/>
      <c r="D69" s="73"/>
      <c r="E69" s="73"/>
    </row>
    <row r="70" spans="1:5">
      <c r="A70" s="40" t="s">
        <v>207</v>
      </c>
      <c r="B70" s="73"/>
      <c r="C70" s="73"/>
      <c r="D70" s="73"/>
      <c r="E70" s="73"/>
    </row>
    <row r="71" spans="1:5">
      <c r="A71" s="40" t="s">
        <v>208</v>
      </c>
      <c r="B71" s="73"/>
      <c r="C71" s="73"/>
      <c r="D71" s="73"/>
      <c r="E71" s="73"/>
    </row>
    <row r="72" spans="1:5">
      <c r="A72" s="40" t="s">
        <v>209</v>
      </c>
      <c r="B72" s="73"/>
      <c r="C72" s="73"/>
      <c r="D72" s="73"/>
      <c r="E72" s="73"/>
    </row>
    <row r="73" spans="1:5">
      <c r="A73" s="40" t="s">
        <v>210</v>
      </c>
      <c r="B73" s="73"/>
      <c r="C73" s="73"/>
      <c r="D73" s="73"/>
      <c r="E73" s="73"/>
    </row>
    <row r="74" spans="1:5">
      <c r="A74" s="40" t="s">
        <v>211</v>
      </c>
      <c r="B74" s="73"/>
      <c r="C74" s="73"/>
      <c r="D74" s="73"/>
      <c r="E74" s="73"/>
    </row>
    <row r="75" spans="1:5">
      <c r="A75" s="40" t="s">
        <v>212</v>
      </c>
      <c r="B75" s="73"/>
      <c r="C75" s="73"/>
      <c r="D75" s="73"/>
      <c r="E75" s="73"/>
    </row>
    <row r="76" spans="1:5">
      <c r="A76" s="40" t="s">
        <v>213</v>
      </c>
      <c r="B76" s="73"/>
      <c r="C76" s="73"/>
      <c r="D76" s="73"/>
      <c r="E76" s="73"/>
    </row>
    <row r="77" spans="1:5" ht="13.5">
      <c r="A77" s="39" t="s">
        <v>214</v>
      </c>
      <c r="B77" s="74"/>
      <c r="C77" s="75"/>
      <c r="D77" s="75"/>
      <c r="E77" s="76"/>
    </row>
    <row r="78" spans="1:5">
      <c r="A78" s="40" t="s">
        <v>215</v>
      </c>
      <c r="B78" s="73"/>
      <c r="C78" s="73"/>
      <c r="D78" s="73"/>
      <c r="E78" s="73"/>
    </row>
    <row r="79" spans="1:5">
      <c r="A79" s="40" t="s">
        <v>216</v>
      </c>
      <c r="B79" s="73"/>
      <c r="C79" s="73"/>
      <c r="D79" s="73"/>
      <c r="E79" s="73"/>
    </row>
    <row r="80" spans="1:5">
      <c r="A80" s="40" t="s">
        <v>217</v>
      </c>
      <c r="B80" s="73"/>
      <c r="C80" s="73"/>
      <c r="D80" s="73"/>
      <c r="E80" s="73"/>
    </row>
    <row r="81" spans="1:5">
      <c r="A81" s="40" t="s">
        <v>218</v>
      </c>
      <c r="B81" s="73"/>
      <c r="C81" s="73"/>
      <c r="D81" s="73"/>
      <c r="E81" s="73"/>
    </row>
    <row r="82" spans="1:5">
      <c r="A82" s="40" t="s">
        <v>219</v>
      </c>
      <c r="B82" s="73"/>
      <c r="C82" s="73"/>
      <c r="D82" s="73"/>
      <c r="E82" s="73"/>
    </row>
    <row r="83" spans="1:5">
      <c r="A83" s="40" t="s">
        <v>220</v>
      </c>
      <c r="B83" s="73"/>
      <c r="C83" s="73"/>
      <c r="D83" s="73"/>
      <c r="E83" s="73"/>
    </row>
    <row r="84" spans="1:5">
      <c r="A84" s="40" t="s">
        <v>221</v>
      </c>
      <c r="B84" s="73"/>
      <c r="C84" s="73"/>
      <c r="D84" s="73"/>
      <c r="E84" s="73"/>
    </row>
    <row r="85" spans="1:5">
      <c r="A85" s="40" t="s">
        <v>222</v>
      </c>
      <c r="B85" s="73"/>
      <c r="C85" s="73"/>
      <c r="D85" s="73"/>
      <c r="E85" s="73"/>
    </row>
    <row r="86" spans="1:5">
      <c r="A86" s="40" t="s">
        <v>223</v>
      </c>
      <c r="B86" s="73"/>
      <c r="C86" s="73"/>
      <c r="D86" s="73"/>
      <c r="E86" s="73"/>
    </row>
    <row r="87" spans="1:5">
      <c r="A87" s="40" t="s">
        <v>224</v>
      </c>
      <c r="B87" s="73"/>
      <c r="C87" s="73"/>
      <c r="D87" s="73"/>
      <c r="E87" s="73"/>
    </row>
    <row r="88" spans="1:5">
      <c r="A88" s="40" t="s">
        <v>225</v>
      </c>
      <c r="B88" s="73"/>
      <c r="C88" s="73"/>
      <c r="D88" s="73"/>
      <c r="E88" s="73"/>
    </row>
    <row r="89" spans="1:5">
      <c r="A89" s="40" t="s">
        <v>226</v>
      </c>
      <c r="B89" s="73"/>
      <c r="C89" s="73"/>
      <c r="D89" s="73"/>
      <c r="E89" s="73"/>
    </row>
    <row r="90" spans="1:5">
      <c r="A90" s="40" t="s">
        <v>227</v>
      </c>
      <c r="B90" s="73"/>
      <c r="C90" s="73"/>
      <c r="D90" s="73"/>
      <c r="E90" s="73"/>
    </row>
    <row r="91" spans="1:5">
      <c r="A91" s="40" t="s">
        <v>228</v>
      </c>
      <c r="B91" s="73"/>
      <c r="C91" s="73"/>
      <c r="D91" s="73"/>
      <c r="E91" s="73"/>
    </row>
    <row r="92" spans="1:5">
      <c r="A92" s="40" t="s">
        <v>229</v>
      </c>
      <c r="B92" s="73"/>
      <c r="C92" s="73"/>
      <c r="D92" s="73"/>
      <c r="E92" s="73"/>
    </row>
    <row r="93" spans="1:5">
      <c r="A93" s="40" t="s">
        <v>230</v>
      </c>
      <c r="B93" s="73"/>
      <c r="C93" s="73"/>
      <c r="D93" s="73"/>
      <c r="E93" s="73"/>
    </row>
    <row r="94" spans="1:5" ht="13.5">
      <c r="A94" s="39" t="s">
        <v>231</v>
      </c>
      <c r="B94" s="74"/>
      <c r="C94" s="75"/>
      <c r="D94" s="75"/>
      <c r="E94" s="76"/>
    </row>
    <row r="95" spans="1:5">
      <c r="A95" s="40" t="s">
        <v>232</v>
      </c>
      <c r="B95" s="73"/>
      <c r="C95" s="73"/>
      <c r="D95" s="73"/>
      <c r="E95" s="73"/>
    </row>
    <row r="96" spans="1:5">
      <c r="A96" s="40" t="s">
        <v>233</v>
      </c>
      <c r="B96" s="73"/>
      <c r="C96" s="73"/>
      <c r="D96" s="73"/>
      <c r="E96" s="73"/>
    </row>
    <row r="97" spans="1:5">
      <c r="A97" s="40" t="s">
        <v>234</v>
      </c>
      <c r="B97" s="73"/>
      <c r="C97" s="73"/>
      <c r="D97" s="73"/>
      <c r="E97" s="73"/>
    </row>
    <row r="98" spans="1:5">
      <c r="A98" s="40" t="s">
        <v>235</v>
      </c>
      <c r="B98" s="73"/>
      <c r="C98" s="73"/>
      <c r="D98" s="73"/>
      <c r="E98" s="73"/>
    </row>
    <row r="99" spans="1:5">
      <c r="A99" s="40" t="s">
        <v>236</v>
      </c>
      <c r="B99" s="73"/>
      <c r="C99" s="73"/>
      <c r="D99" s="73"/>
      <c r="E99" s="73"/>
    </row>
    <row r="100" spans="1:5">
      <c r="A100" s="40" t="s">
        <v>237</v>
      </c>
      <c r="B100" s="73"/>
      <c r="C100" s="73"/>
      <c r="D100" s="73"/>
      <c r="E100" s="73"/>
    </row>
    <row r="101" spans="1:5">
      <c r="A101" s="40" t="s">
        <v>238</v>
      </c>
      <c r="B101" s="73"/>
      <c r="C101" s="73"/>
      <c r="D101" s="73"/>
      <c r="E101" s="73"/>
    </row>
    <row r="102" spans="1:5">
      <c r="A102" s="40" t="s">
        <v>239</v>
      </c>
      <c r="B102" s="78"/>
      <c r="C102" s="78"/>
      <c r="D102" s="78"/>
      <c r="E102" s="78"/>
    </row>
    <row r="103" spans="1:5">
      <c r="A103" s="41" t="s">
        <v>240</v>
      </c>
      <c r="B103" s="79"/>
      <c r="C103" s="79"/>
      <c r="D103" s="79"/>
      <c r="E103" s="79"/>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52"/>
  <sheetViews>
    <sheetView topLeftCell="A13" workbookViewId="0">
      <selection activeCell="C17" sqref="C17"/>
    </sheetView>
  </sheetViews>
  <sheetFormatPr defaultRowHeight="12.75"/>
  <cols>
    <col min="1" max="1" width="10.42578125" style="3" customWidth="1"/>
    <col min="2" max="2" width="24.7109375" style="3" customWidth="1"/>
    <col min="3" max="6" width="8.28515625" style="3" customWidth="1"/>
    <col min="7" max="16384" width="9.140625" style="3"/>
  </cols>
  <sheetData>
    <row r="1" spans="1:6" ht="18.75">
      <c r="A1" s="87" t="s">
        <v>242</v>
      </c>
      <c r="B1" s="88"/>
      <c r="C1" s="88"/>
      <c r="D1" s="88"/>
      <c r="E1" s="88"/>
      <c r="F1" s="89"/>
    </row>
    <row r="2" spans="1:6" ht="12.75" customHeight="1">
      <c r="A2" s="66"/>
      <c r="B2" s="59"/>
      <c r="C2" s="91" t="s">
        <v>249</v>
      </c>
      <c r="D2" s="91"/>
      <c r="E2" s="91" t="s">
        <v>250</v>
      </c>
      <c r="F2" s="91"/>
    </row>
    <row r="3" spans="1:6" ht="12.75" customHeight="1">
      <c r="A3" s="44" t="s">
        <v>251</v>
      </c>
      <c r="B3" s="17"/>
      <c r="C3" s="20" t="s">
        <v>248</v>
      </c>
      <c r="D3" s="20" t="s">
        <v>135</v>
      </c>
      <c r="E3" s="20" t="s">
        <v>248</v>
      </c>
      <c r="F3" s="20" t="s">
        <v>135</v>
      </c>
    </row>
    <row r="4" spans="1:6" ht="12.75" customHeight="1">
      <c r="A4" s="46"/>
      <c r="B4" s="17" t="s">
        <v>244</v>
      </c>
      <c r="C4" s="23"/>
      <c r="D4" s="54"/>
      <c r="E4" s="23"/>
      <c r="F4" s="54"/>
    </row>
    <row r="5" spans="1:6" ht="12.75" customHeight="1">
      <c r="A5" s="46"/>
      <c r="B5" s="17" t="s">
        <v>246</v>
      </c>
      <c r="C5" s="23"/>
      <c r="D5" s="54"/>
      <c r="E5" s="23"/>
      <c r="F5" s="54"/>
    </row>
    <row r="6" spans="1:6" ht="12.75" customHeight="1">
      <c r="A6" s="46"/>
      <c r="B6" s="17" t="s">
        <v>245</v>
      </c>
      <c r="C6" s="23"/>
      <c r="D6" s="54"/>
      <c r="E6" s="23"/>
      <c r="F6" s="54"/>
    </row>
    <row r="7" spans="1:6" ht="12.75" customHeight="1">
      <c r="A7" s="46"/>
      <c r="B7" s="17" t="s">
        <v>243</v>
      </c>
      <c r="C7" s="23"/>
      <c r="D7" s="54"/>
      <c r="E7" s="23"/>
      <c r="F7" s="54"/>
    </row>
    <row r="8" spans="1:6" ht="12.75" customHeight="1">
      <c r="A8" s="46"/>
      <c r="B8" s="17" t="s">
        <v>285</v>
      </c>
      <c r="C8" s="23"/>
      <c r="D8" s="54"/>
      <c r="E8" s="23"/>
      <c r="F8" s="54"/>
    </row>
    <row r="9" spans="1:6" ht="12.75" customHeight="1">
      <c r="A9" s="46"/>
      <c r="B9" s="17" t="s">
        <v>247</v>
      </c>
      <c r="C9" s="23"/>
      <c r="D9" s="54"/>
      <c r="E9" s="23"/>
      <c r="F9" s="54"/>
    </row>
    <row r="10" spans="1:6" ht="12.75" customHeight="1">
      <c r="A10" s="46"/>
      <c r="B10" s="61" t="s">
        <v>255</v>
      </c>
      <c r="C10" s="23"/>
      <c r="D10" s="54"/>
      <c r="E10" s="23"/>
      <c r="F10" s="54"/>
    </row>
    <row r="11" spans="1:6" ht="12.75" customHeight="1">
      <c r="A11" s="46"/>
      <c r="B11" s="62" t="s">
        <v>256</v>
      </c>
      <c r="C11" s="23"/>
      <c r="D11" s="54"/>
      <c r="E11" s="23"/>
      <c r="F11" s="54"/>
    </row>
    <row r="12" spans="1:6" ht="12.75" customHeight="1">
      <c r="A12" s="46"/>
      <c r="B12" s="22" t="s">
        <v>257</v>
      </c>
      <c r="C12" s="24"/>
      <c r="D12" s="55"/>
      <c r="E12" s="24"/>
      <c r="F12" s="55"/>
    </row>
    <row r="13" spans="1:6" ht="12.75" customHeight="1">
      <c r="A13" s="46"/>
      <c r="B13" s="63" t="s">
        <v>258</v>
      </c>
      <c r="C13" s="56">
        <f>SUM(C4:C12)</f>
        <v>0</v>
      </c>
      <c r="D13" s="57">
        <f>SUM(D4:D12)</f>
        <v>0</v>
      </c>
      <c r="E13" s="56">
        <f>SUM(E4:E12)</f>
        <v>0</v>
      </c>
      <c r="F13" s="57">
        <f>SUM(F4:F12)</f>
        <v>0</v>
      </c>
    </row>
    <row r="14" spans="1:6" ht="12.75" customHeight="1">
      <c r="A14" s="66"/>
      <c r="B14" s="59"/>
      <c r="C14" s="21"/>
      <c r="D14" s="21"/>
      <c r="E14" s="21"/>
      <c r="F14" s="67"/>
    </row>
    <row r="15" spans="1:6" ht="12.75" customHeight="1">
      <c r="A15" s="66"/>
      <c r="B15" s="59"/>
      <c r="C15" s="90" t="s">
        <v>249</v>
      </c>
      <c r="D15" s="90"/>
      <c r="E15" s="90" t="s">
        <v>250</v>
      </c>
      <c r="F15" s="90"/>
    </row>
    <row r="16" spans="1:6" ht="12.75" customHeight="1">
      <c r="A16" s="44" t="s">
        <v>252</v>
      </c>
      <c r="B16" s="17"/>
      <c r="C16" s="58" t="s">
        <v>248</v>
      </c>
      <c r="D16" s="58" t="s">
        <v>135</v>
      </c>
      <c r="E16" s="58" t="s">
        <v>248</v>
      </c>
      <c r="F16" s="58" t="s">
        <v>135</v>
      </c>
    </row>
    <row r="17" spans="1:6" ht="12.75" customHeight="1">
      <c r="A17" s="44"/>
      <c r="B17" s="61" t="s">
        <v>263</v>
      </c>
      <c r="C17" s="23"/>
      <c r="D17" s="54"/>
      <c r="E17" s="23"/>
      <c r="F17" s="54"/>
    </row>
    <row r="18" spans="1:6" ht="12.75" customHeight="1">
      <c r="A18" s="44"/>
      <c r="B18" s="62" t="s">
        <v>272</v>
      </c>
      <c r="C18" s="23"/>
      <c r="D18" s="54"/>
      <c r="E18" s="23"/>
      <c r="F18" s="54"/>
    </row>
    <row r="19" spans="1:6" ht="12.75" customHeight="1">
      <c r="A19" s="44"/>
      <c r="B19" s="62" t="s">
        <v>273</v>
      </c>
      <c r="C19" s="23"/>
      <c r="D19" s="54"/>
      <c r="E19" s="23"/>
      <c r="F19" s="54"/>
    </row>
    <row r="20" spans="1:6" ht="12.75" customHeight="1">
      <c r="A20" s="44"/>
      <c r="B20" s="62" t="s">
        <v>274</v>
      </c>
      <c r="C20" s="23"/>
      <c r="D20" s="54"/>
      <c r="E20" s="23"/>
      <c r="F20" s="54"/>
    </row>
    <row r="21" spans="1:6" ht="12.75" customHeight="1">
      <c r="A21" s="44"/>
      <c r="B21" s="64" t="s">
        <v>254</v>
      </c>
      <c r="C21" s="23"/>
      <c r="D21" s="54"/>
      <c r="E21" s="23"/>
      <c r="F21" s="54"/>
    </row>
    <row r="22" spans="1:6" ht="12.75" customHeight="1">
      <c r="A22" s="44"/>
      <c r="B22" s="62" t="s">
        <v>275</v>
      </c>
      <c r="C22" s="23"/>
      <c r="D22" s="54"/>
      <c r="E22" s="23"/>
      <c r="F22" s="54"/>
    </row>
    <row r="23" spans="1:6" ht="12.75" customHeight="1">
      <c r="A23" s="44"/>
      <c r="B23" s="62" t="s">
        <v>276</v>
      </c>
      <c r="C23" s="23"/>
      <c r="D23" s="54"/>
      <c r="E23" s="23"/>
      <c r="F23" s="54"/>
    </row>
    <row r="24" spans="1:6" ht="12.75" customHeight="1">
      <c r="A24" s="44"/>
      <c r="B24" s="62" t="s">
        <v>277</v>
      </c>
      <c r="C24" s="23"/>
      <c r="D24" s="54"/>
      <c r="E24" s="23"/>
      <c r="F24" s="54"/>
    </row>
    <row r="25" spans="1:6" ht="12.75" customHeight="1">
      <c r="A25" s="44"/>
      <c r="B25" s="62" t="s">
        <v>278</v>
      </c>
      <c r="C25" s="23"/>
      <c r="D25" s="54"/>
      <c r="E25" s="23"/>
      <c r="F25" s="54"/>
    </row>
    <row r="26" spans="1:6" ht="12.75" customHeight="1">
      <c r="A26" s="44"/>
      <c r="B26" s="62" t="s">
        <v>280</v>
      </c>
      <c r="C26" s="23"/>
      <c r="D26" s="54"/>
      <c r="E26" s="23"/>
      <c r="F26" s="54"/>
    </row>
    <row r="27" spans="1:6" ht="12.75" customHeight="1">
      <c r="A27" s="44"/>
      <c r="B27" s="62" t="s">
        <v>281</v>
      </c>
      <c r="C27" s="23"/>
      <c r="D27" s="54"/>
      <c r="E27" s="23"/>
      <c r="F27" s="54"/>
    </row>
    <row r="28" spans="1:6" ht="12.75" customHeight="1">
      <c r="A28" s="44"/>
      <c r="B28" s="62" t="s">
        <v>271</v>
      </c>
      <c r="C28" s="23"/>
      <c r="D28" s="54"/>
      <c r="E28" s="23"/>
      <c r="F28" s="54"/>
    </row>
    <row r="29" spans="1:6" ht="12.75" customHeight="1">
      <c r="A29" s="44"/>
      <c r="B29" s="62" t="s">
        <v>282</v>
      </c>
      <c r="C29" s="23"/>
      <c r="D29" s="54"/>
      <c r="E29" s="23"/>
      <c r="F29" s="54"/>
    </row>
    <row r="30" spans="1:6" ht="12.75" customHeight="1">
      <c r="A30" s="46"/>
      <c r="B30" s="61" t="s">
        <v>253</v>
      </c>
      <c r="C30" s="23"/>
      <c r="D30" s="54"/>
      <c r="E30" s="23"/>
      <c r="F30" s="54"/>
    </row>
    <row r="31" spans="1:6" ht="12.75" customHeight="1">
      <c r="A31" s="46"/>
      <c r="B31" s="62" t="s">
        <v>259</v>
      </c>
      <c r="C31" s="23"/>
      <c r="D31" s="54"/>
      <c r="E31" s="23"/>
      <c r="F31" s="54"/>
    </row>
    <row r="32" spans="1:6" ht="12.75" customHeight="1">
      <c r="A32" s="46"/>
      <c r="B32" s="62" t="s">
        <v>279</v>
      </c>
      <c r="C32" s="23"/>
      <c r="D32" s="54"/>
      <c r="E32" s="23"/>
      <c r="F32" s="54"/>
    </row>
    <row r="33" spans="1:6" ht="12.75" customHeight="1">
      <c r="A33" s="46"/>
      <c r="B33" s="61" t="s">
        <v>260</v>
      </c>
      <c r="C33" s="23"/>
      <c r="D33" s="54"/>
      <c r="E33" s="23"/>
      <c r="F33" s="54"/>
    </row>
    <row r="34" spans="1:6" ht="12.75" customHeight="1">
      <c r="A34" s="46"/>
      <c r="B34" s="62" t="s">
        <v>288</v>
      </c>
      <c r="C34" s="23"/>
      <c r="D34" s="54"/>
      <c r="E34" s="23"/>
      <c r="F34" s="54"/>
    </row>
    <row r="35" spans="1:6" ht="12.75" customHeight="1">
      <c r="A35" s="46"/>
      <c r="B35" s="62" t="s">
        <v>261</v>
      </c>
      <c r="C35" s="23"/>
      <c r="D35" s="54"/>
      <c r="E35" s="23"/>
      <c r="F35" s="54"/>
    </row>
    <row r="36" spans="1:6" ht="12.75" customHeight="1">
      <c r="A36" s="46"/>
      <c r="B36" s="61" t="s">
        <v>262</v>
      </c>
      <c r="C36" s="23"/>
      <c r="D36" s="54"/>
      <c r="E36" s="23"/>
      <c r="F36" s="54"/>
    </row>
    <row r="37" spans="1:6" ht="12.75" customHeight="1">
      <c r="A37" s="46"/>
      <c r="B37" s="62" t="s">
        <v>264</v>
      </c>
      <c r="C37" s="23"/>
      <c r="D37" s="54"/>
      <c r="E37" s="23"/>
      <c r="F37" s="54"/>
    </row>
    <row r="38" spans="1:6" ht="12.75" customHeight="1">
      <c r="A38" s="46"/>
      <c r="B38" s="62" t="s">
        <v>287</v>
      </c>
      <c r="C38" s="23"/>
      <c r="D38" s="54"/>
      <c r="E38" s="23"/>
      <c r="F38" s="54"/>
    </row>
    <row r="39" spans="1:6" ht="12.75" customHeight="1">
      <c r="A39" s="46"/>
      <c r="B39" s="62" t="s">
        <v>269</v>
      </c>
      <c r="C39" s="23"/>
      <c r="D39" s="54"/>
      <c r="E39" s="23"/>
      <c r="F39" s="54"/>
    </row>
    <row r="40" spans="1:6" ht="12.75" customHeight="1">
      <c r="A40" s="46"/>
      <c r="B40" s="62" t="s">
        <v>266</v>
      </c>
      <c r="C40" s="23"/>
      <c r="D40" s="54"/>
      <c r="E40" s="23"/>
      <c r="F40" s="54"/>
    </row>
    <row r="41" spans="1:6" ht="12.75" customHeight="1">
      <c r="A41" s="46"/>
      <c r="B41" s="65" t="s">
        <v>265</v>
      </c>
      <c r="C41" s="23"/>
      <c r="D41" s="54"/>
      <c r="E41" s="23"/>
      <c r="F41" s="54"/>
    </row>
    <row r="42" spans="1:6" ht="12.75" customHeight="1">
      <c r="A42" s="46"/>
      <c r="B42" s="65" t="s">
        <v>267</v>
      </c>
      <c r="C42" s="23"/>
      <c r="D42" s="54"/>
      <c r="E42" s="23"/>
      <c r="F42" s="54"/>
    </row>
    <row r="43" spans="1:6" ht="12.75" customHeight="1">
      <c r="A43" s="46"/>
      <c r="B43" s="65" t="s">
        <v>268</v>
      </c>
      <c r="C43" s="23"/>
      <c r="D43" s="54"/>
      <c r="E43" s="23"/>
      <c r="F43" s="54"/>
    </row>
    <row r="44" spans="1:6" ht="12.75" customHeight="1">
      <c r="A44" s="46"/>
      <c r="B44" s="64" t="s">
        <v>286</v>
      </c>
      <c r="C44" s="23"/>
      <c r="D44" s="54"/>
      <c r="E44" s="23"/>
      <c r="F44" s="54"/>
    </row>
    <row r="45" spans="1:6" ht="12.75" customHeight="1">
      <c r="A45" s="46"/>
      <c r="B45" s="22" t="s">
        <v>270</v>
      </c>
      <c r="C45" s="24"/>
      <c r="D45" s="55"/>
      <c r="E45" s="24"/>
      <c r="F45" s="55"/>
    </row>
    <row r="46" spans="1:6" ht="12.75" customHeight="1">
      <c r="A46" s="46"/>
      <c r="B46" s="19" t="s">
        <v>283</v>
      </c>
      <c r="C46" s="56"/>
      <c r="D46" s="57"/>
      <c r="E46" s="56"/>
      <c r="F46" s="57"/>
    </row>
    <row r="47" spans="1:6" ht="12.75" customHeight="1">
      <c r="A47" s="66"/>
      <c r="B47" s="59"/>
      <c r="C47" s="60"/>
      <c r="D47" s="60"/>
      <c r="E47" s="60"/>
      <c r="F47" s="68"/>
    </row>
    <row r="48" spans="1:6" ht="12.75" customHeight="1">
      <c r="A48" s="69" t="s">
        <v>284</v>
      </c>
      <c r="B48" s="48"/>
      <c r="C48" s="56"/>
      <c r="D48" s="57"/>
      <c r="E48" s="56"/>
      <c r="F48" s="57"/>
    </row>
    <row r="49" spans="3:6" ht="12.75" customHeight="1">
      <c r="C49" s="25"/>
      <c r="D49" s="25"/>
      <c r="E49" s="25"/>
      <c r="F49" s="25"/>
    </row>
    <row r="50" spans="3:6">
      <c r="C50" s="25"/>
      <c r="D50" s="25"/>
      <c r="E50" s="25"/>
      <c r="F50" s="25"/>
    </row>
    <row r="51" spans="3:6">
      <c r="C51" s="25"/>
      <c r="D51" s="25"/>
      <c r="E51" s="25"/>
      <c r="F51" s="25"/>
    </row>
    <row r="52" spans="3:6">
      <c r="C52" s="25"/>
      <c r="D52" s="25"/>
      <c r="E52" s="25"/>
      <c r="F52" s="25"/>
    </row>
  </sheetData>
  <mergeCells count="5">
    <mergeCell ref="C15:D15"/>
    <mergeCell ref="E15:F15"/>
    <mergeCell ref="A1:F1"/>
    <mergeCell ref="C2:D2"/>
    <mergeCell ref="E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F63"/>
  <sheetViews>
    <sheetView zoomScaleNormal="100" zoomScalePageLayoutView="50" workbookViewId="0">
      <pane ySplit="1" topLeftCell="A2" activePane="bottomLeft" state="frozen"/>
      <selection pane="bottomLeft" sqref="A1:F1"/>
    </sheetView>
  </sheetViews>
  <sheetFormatPr defaultColWidth="17.140625" defaultRowHeight="12.75"/>
  <cols>
    <col min="1" max="1" width="23.140625" style="15" customWidth="1"/>
    <col min="2" max="2" width="44.42578125" style="3" customWidth="1"/>
    <col min="3" max="3" width="13.7109375" style="3" customWidth="1"/>
    <col min="4" max="4" width="21.7109375" style="3" customWidth="1"/>
    <col min="5" max="5" width="58.140625" style="3" customWidth="1"/>
    <col min="6" max="6" width="12.85546875" style="3" customWidth="1"/>
    <col min="7" max="16384" width="17.140625" style="3"/>
  </cols>
  <sheetData>
    <row r="1" spans="1:6" ht="19.5" customHeight="1">
      <c r="A1" s="92" t="s">
        <v>241</v>
      </c>
      <c r="B1" s="93"/>
      <c r="C1" s="93"/>
      <c r="D1" s="93"/>
      <c r="E1" s="93"/>
      <c r="F1" s="93"/>
    </row>
    <row r="2" spans="1:6" s="6" customFormat="1">
      <c r="A2" s="4" t="s">
        <v>6</v>
      </c>
      <c r="B2" s="5" t="s">
        <v>300</v>
      </c>
      <c r="C2" s="5" t="s">
        <v>299</v>
      </c>
      <c r="D2" s="5" t="s">
        <v>2</v>
      </c>
      <c r="E2" s="4" t="s">
        <v>0</v>
      </c>
      <c r="F2" s="4" t="s">
        <v>3</v>
      </c>
    </row>
    <row r="3" spans="1:6" ht="39" customHeight="1">
      <c r="A3" s="7" t="s">
        <v>7</v>
      </c>
      <c r="B3" s="8" t="s">
        <v>79</v>
      </c>
      <c r="C3" s="8" t="s">
        <v>289</v>
      </c>
      <c r="D3" s="70" t="s">
        <v>132</v>
      </c>
      <c r="E3" s="8" t="s">
        <v>4</v>
      </c>
      <c r="F3" s="80"/>
    </row>
    <row r="4" spans="1:6" ht="39" customHeight="1">
      <c r="A4" s="7" t="s">
        <v>7</v>
      </c>
      <c r="B4" s="8" t="s">
        <v>13</v>
      </c>
      <c r="C4" s="8" t="s">
        <v>289</v>
      </c>
      <c r="D4" s="9" t="s">
        <v>132</v>
      </c>
      <c r="E4" s="8" t="s">
        <v>12</v>
      </c>
      <c r="F4" s="10"/>
    </row>
    <row r="5" spans="1:6" ht="27" customHeight="1">
      <c r="A5" s="7" t="s">
        <v>7</v>
      </c>
      <c r="B5" s="8" t="s">
        <v>80</v>
      </c>
      <c r="C5" s="8" t="s">
        <v>289</v>
      </c>
      <c r="D5" s="9" t="s">
        <v>132</v>
      </c>
      <c r="E5" s="11" t="s">
        <v>87</v>
      </c>
      <c r="F5" s="10"/>
    </row>
    <row r="6" spans="1:6" ht="27" customHeight="1">
      <c r="A6" s="7" t="s">
        <v>7</v>
      </c>
      <c r="B6" s="8" t="s">
        <v>5</v>
      </c>
      <c r="C6" s="8" t="s">
        <v>289</v>
      </c>
      <c r="D6" s="9" t="s">
        <v>132</v>
      </c>
      <c r="E6" s="8" t="s">
        <v>14</v>
      </c>
      <c r="F6" s="10"/>
    </row>
    <row r="7" spans="1:6" ht="27" customHeight="1">
      <c r="A7" s="7" t="s">
        <v>7</v>
      </c>
      <c r="B7" s="8" t="s">
        <v>8</v>
      </c>
      <c r="C7" s="8" t="s">
        <v>289</v>
      </c>
      <c r="D7" s="9" t="s">
        <v>132</v>
      </c>
      <c r="E7" s="8" t="s">
        <v>88</v>
      </c>
      <c r="F7" s="10"/>
    </row>
    <row r="8" spans="1:6" ht="27" customHeight="1">
      <c r="A8" s="7" t="s">
        <v>7</v>
      </c>
      <c r="B8" s="8" t="s">
        <v>1</v>
      </c>
      <c r="C8" s="8" t="s">
        <v>290</v>
      </c>
      <c r="D8" s="9" t="s">
        <v>132</v>
      </c>
      <c r="E8" s="8" t="s">
        <v>84</v>
      </c>
      <c r="F8" s="10"/>
    </row>
    <row r="9" spans="1:6" ht="27" customHeight="1">
      <c r="A9" s="7" t="s">
        <v>7</v>
      </c>
      <c r="B9" s="8" t="s">
        <v>9</v>
      </c>
      <c r="C9" s="8" t="s">
        <v>290</v>
      </c>
      <c r="D9" s="9" t="s">
        <v>132</v>
      </c>
      <c r="E9" s="8" t="s">
        <v>89</v>
      </c>
      <c r="F9" s="10"/>
    </row>
    <row r="10" spans="1:6" ht="27" customHeight="1">
      <c r="A10" s="7" t="s">
        <v>7</v>
      </c>
      <c r="B10" s="8" t="s">
        <v>10</v>
      </c>
      <c r="C10" s="8" t="s">
        <v>290</v>
      </c>
      <c r="D10" s="9" t="s">
        <v>132</v>
      </c>
      <c r="E10" s="8" t="s">
        <v>118</v>
      </c>
      <c r="F10" s="10"/>
    </row>
    <row r="11" spans="1:6" ht="27" customHeight="1">
      <c r="A11" s="7" t="s">
        <v>7</v>
      </c>
      <c r="B11" s="8" t="s">
        <v>81</v>
      </c>
      <c r="C11" s="8" t="s">
        <v>290</v>
      </c>
      <c r="D11" s="9" t="s">
        <v>132</v>
      </c>
      <c r="E11" s="8" t="s">
        <v>90</v>
      </c>
      <c r="F11" s="10"/>
    </row>
    <row r="12" spans="1:6" ht="76.5">
      <c r="A12" s="7" t="s">
        <v>7</v>
      </c>
      <c r="B12" s="8" t="s">
        <v>119</v>
      </c>
      <c r="C12" s="8" t="s">
        <v>290</v>
      </c>
      <c r="D12" s="9" t="s">
        <v>132</v>
      </c>
      <c r="E12" s="8" t="s">
        <v>70</v>
      </c>
      <c r="F12" s="10"/>
    </row>
    <row r="13" spans="1:6" ht="25.5">
      <c r="A13" s="7" t="s">
        <v>7</v>
      </c>
      <c r="B13" s="8" t="s">
        <v>120</v>
      </c>
      <c r="C13" s="8" t="s">
        <v>290</v>
      </c>
      <c r="D13" s="9" t="s">
        <v>132</v>
      </c>
      <c r="E13" s="8" t="s">
        <v>91</v>
      </c>
      <c r="F13" s="10"/>
    </row>
    <row r="14" spans="1:6" ht="25.5">
      <c r="A14" s="7" t="s">
        <v>7</v>
      </c>
      <c r="B14" s="8" t="s">
        <v>82</v>
      </c>
      <c r="C14" s="8" t="s">
        <v>290</v>
      </c>
      <c r="D14" s="9" t="s">
        <v>132</v>
      </c>
      <c r="E14" s="8" t="s">
        <v>92</v>
      </c>
      <c r="F14" s="10"/>
    </row>
    <row r="15" spans="1:6" ht="25.5">
      <c r="A15" s="7" t="s">
        <v>7</v>
      </c>
      <c r="B15" s="8" t="s">
        <v>83</v>
      </c>
      <c r="C15" s="8" t="s">
        <v>290</v>
      </c>
      <c r="D15" s="9" t="s">
        <v>132</v>
      </c>
      <c r="E15" s="8" t="s">
        <v>93</v>
      </c>
      <c r="F15" s="10"/>
    </row>
    <row r="16" spans="1:6" ht="25.5">
      <c r="A16" s="7" t="s">
        <v>7</v>
      </c>
      <c r="B16" s="8" t="s">
        <v>52</v>
      </c>
      <c r="C16" s="8" t="s">
        <v>290</v>
      </c>
      <c r="D16" s="9" t="s">
        <v>132</v>
      </c>
      <c r="E16" s="8" t="s">
        <v>94</v>
      </c>
      <c r="F16" s="10"/>
    </row>
    <row r="17" spans="1:6" ht="38.25">
      <c r="A17" s="7" t="s">
        <v>7</v>
      </c>
      <c r="B17" s="8" t="s">
        <v>301</v>
      </c>
      <c r="C17" s="8" t="s">
        <v>291</v>
      </c>
      <c r="D17" s="9" t="s">
        <v>132</v>
      </c>
      <c r="E17" s="8" t="s">
        <v>95</v>
      </c>
      <c r="F17" s="10"/>
    </row>
    <row r="18" spans="1:6" ht="25.5">
      <c r="A18" s="7" t="s">
        <v>7</v>
      </c>
      <c r="B18" s="8" t="s">
        <v>15</v>
      </c>
      <c r="C18" s="8" t="s">
        <v>291</v>
      </c>
      <c r="D18" s="9" t="s">
        <v>132</v>
      </c>
      <c r="E18" s="8" t="s">
        <v>96</v>
      </c>
      <c r="F18" s="10"/>
    </row>
    <row r="19" spans="1:6" ht="25.5">
      <c r="A19" s="7" t="s">
        <v>7</v>
      </c>
      <c r="B19" s="8" t="s">
        <v>98</v>
      </c>
      <c r="C19" s="8" t="s">
        <v>291</v>
      </c>
      <c r="D19" s="9" t="s">
        <v>132</v>
      </c>
      <c r="E19" s="8" t="s">
        <v>97</v>
      </c>
      <c r="F19" s="10"/>
    </row>
    <row r="20" spans="1:6" ht="25.5">
      <c r="A20" s="7" t="s">
        <v>11</v>
      </c>
      <c r="B20" s="8" t="s">
        <v>16</v>
      </c>
      <c r="C20" s="8" t="s">
        <v>291</v>
      </c>
      <c r="D20" s="9" t="s">
        <v>132</v>
      </c>
      <c r="E20" s="8" t="s">
        <v>100</v>
      </c>
      <c r="F20" s="10"/>
    </row>
    <row r="21" spans="1:6" ht="25.5">
      <c r="A21" s="7" t="s">
        <v>11</v>
      </c>
      <c r="B21" s="8" t="s">
        <v>17</v>
      </c>
      <c r="C21" s="8" t="s">
        <v>291</v>
      </c>
      <c r="D21" s="9" t="s">
        <v>132</v>
      </c>
      <c r="E21" s="8" t="s">
        <v>99</v>
      </c>
      <c r="F21" s="10"/>
    </row>
    <row r="22" spans="1:6" ht="25.5">
      <c r="A22" s="7" t="s">
        <v>11</v>
      </c>
      <c r="B22" s="8" t="s">
        <v>121</v>
      </c>
      <c r="C22" s="8"/>
      <c r="D22" s="9" t="s">
        <v>132</v>
      </c>
      <c r="E22" s="8" t="s">
        <v>122</v>
      </c>
      <c r="F22" s="10"/>
    </row>
    <row r="23" spans="1:6" ht="25.5">
      <c r="A23" s="7" t="s">
        <v>11</v>
      </c>
      <c r="B23" s="8" t="s">
        <v>85</v>
      </c>
      <c r="C23" s="8" t="s">
        <v>291</v>
      </c>
      <c r="D23" s="9" t="s">
        <v>132</v>
      </c>
      <c r="E23" s="8" t="s">
        <v>302</v>
      </c>
      <c r="F23" s="10"/>
    </row>
    <row r="24" spans="1:6" ht="25.5">
      <c r="A24" s="7" t="s">
        <v>11</v>
      </c>
      <c r="B24" s="8" t="s">
        <v>20</v>
      </c>
      <c r="C24" s="8" t="s">
        <v>292</v>
      </c>
      <c r="D24" s="9" t="s">
        <v>132</v>
      </c>
      <c r="E24" s="8" t="s">
        <v>53</v>
      </c>
      <c r="F24" s="10"/>
    </row>
    <row r="25" spans="1:6" ht="25.5">
      <c r="A25" s="7" t="s">
        <v>11</v>
      </c>
      <c r="B25" s="8" t="s">
        <v>18</v>
      </c>
      <c r="C25" s="8" t="s">
        <v>292</v>
      </c>
      <c r="D25" s="9" t="s">
        <v>132</v>
      </c>
      <c r="E25" s="8" t="s">
        <v>71</v>
      </c>
      <c r="F25" s="10"/>
    </row>
    <row r="26" spans="1:6" ht="25.5">
      <c r="A26" s="7" t="s">
        <v>11</v>
      </c>
      <c r="B26" s="8" t="s">
        <v>72</v>
      </c>
      <c r="C26" s="8" t="s">
        <v>292</v>
      </c>
      <c r="D26" s="9" t="s">
        <v>132</v>
      </c>
      <c r="E26" s="8" t="s">
        <v>101</v>
      </c>
      <c r="F26" s="10"/>
    </row>
    <row r="27" spans="1:6" ht="38.25">
      <c r="A27" s="7" t="s">
        <v>11</v>
      </c>
      <c r="B27" s="8" t="s">
        <v>86</v>
      </c>
      <c r="C27" s="8" t="s">
        <v>292</v>
      </c>
      <c r="D27" s="9" t="s">
        <v>132</v>
      </c>
      <c r="E27" s="8" t="s">
        <v>54</v>
      </c>
      <c r="F27" s="10"/>
    </row>
    <row r="28" spans="1:6" ht="25.5">
      <c r="A28" s="7" t="s">
        <v>11</v>
      </c>
      <c r="B28" s="8" t="s">
        <v>19</v>
      </c>
      <c r="C28" s="8" t="s">
        <v>292</v>
      </c>
      <c r="D28" s="9" t="s">
        <v>132</v>
      </c>
      <c r="E28" s="8" t="s">
        <v>102</v>
      </c>
      <c r="F28" s="10"/>
    </row>
    <row r="29" spans="1:6" ht="38.25">
      <c r="A29" s="7" t="s">
        <v>21</v>
      </c>
      <c r="B29" s="8" t="s">
        <v>22</v>
      </c>
      <c r="C29" s="8" t="s">
        <v>292</v>
      </c>
      <c r="D29" s="9" t="s">
        <v>132</v>
      </c>
      <c r="E29" s="8" t="s">
        <v>55</v>
      </c>
      <c r="F29" s="10"/>
    </row>
    <row r="30" spans="1:6" ht="25.5">
      <c r="A30" s="7" t="s">
        <v>21</v>
      </c>
      <c r="B30" s="8" t="s">
        <v>23</v>
      </c>
      <c r="C30" s="8" t="s">
        <v>292</v>
      </c>
      <c r="D30" s="9" t="s">
        <v>132</v>
      </c>
      <c r="E30" s="8" t="s">
        <v>103</v>
      </c>
      <c r="F30" s="10"/>
    </row>
    <row r="31" spans="1:6" ht="25.5">
      <c r="A31" s="7" t="s">
        <v>21</v>
      </c>
      <c r="B31" s="8" t="s">
        <v>24</v>
      </c>
      <c r="C31" s="8" t="s">
        <v>292</v>
      </c>
      <c r="D31" s="9" t="s">
        <v>132</v>
      </c>
      <c r="E31" s="8" t="s">
        <v>104</v>
      </c>
      <c r="F31" s="10"/>
    </row>
    <row r="32" spans="1:6" ht="25.5">
      <c r="A32" s="7" t="s">
        <v>21</v>
      </c>
      <c r="B32" s="8" t="s">
        <v>25</v>
      </c>
      <c r="C32" s="8" t="s">
        <v>292</v>
      </c>
      <c r="D32" s="9" t="s">
        <v>132</v>
      </c>
      <c r="E32" s="8" t="s">
        <v>105</v>
      </c>
      <c r="F32" s="10"/>
    </row>
    <row r="33" spans="1:6" ht="25.5">
      <c r="A33" s="7" t="s">
        <v>21</v>
      </c>
      <c r="B33" s="8" t="s">
        <v>56</v>
      </c>
      <c r="C33" s="8" t="s">
        <v>292</v>
      </c>
      <c r="D33" s="9" t="s">
        <v>132</v>
      </c>
      <c r="E33" s="8" t="s">
        <v>106</v>
      </c>
      <c r="F33" s="10"/>
    </row>
    <row r="34" spans="1:6" ht="25.5">
      <c r="A34" s="7" t="s">
        <v>21</v>
      </c>
      <c r="B34" s="8" t="s">
        <v>26</v>
      </c>
      <c r="C34" s="8" t="s">
        <v>293</v>
      </c>
      <c r="D34" s="9" t="s">
        <v>132</v>
      </c>
      <c r="E34" s="8" t="s">
        <v>57</v>
      </c>
      <c r="F34" s="10"/>
    </row>
    <row r="35" spans="1:6" ht="25.5">
      <c r="A35" s="7" t="s">
        <v>21</v>
      </c>
      <c r="B35" s="8" t="s">
        <v>27</v>
      </c>
      <c r="C35" s="8" t="s">
        <v>293</v>
      </c>
      <c r="D35" s="9" t="s">
        <v>132</v>
      </c>
      <c r="E35" s="8" t="s">
        <v>58</v>
      </c>
      <c r="F35" s="10"/>
    </row>
    <row r="36" spans="1:6" ht="25.5">
      <c r="A36" s="7" t="s">
        <v>21</v>
      </c>
      <c r="B36" s="8" t="s">
        <v>73</v>
      </c>
      <c r="C36" s="8" t="s">
        <v>293</v>
      </c>
      <c r="D36" s="9" t="s">
        <v>132</v>
      </c>
      <c r="E36" s="8" t="s">
        <v>107</v>
      </c>
      <c r="F36" s="10"/>
    </row>
    <row r="37" spans="1:6" ht="25.5">
      <c r="A37" s="7" t="s">
        <v>21</v>
      </c>
      <c r="B37" s="8" t="s">
        <v>30</v>
      </c>
      <c r="C37" s="8" t="s">
        <v>294</v>
      </c>
      <c r="D37" s="9" t="s">
        <v>132</v>
      </c>
      <c r="E37" s="8" t="s">
        <v>74</v>
      </c>
      <c r="F37" s="10"/>
    </row>
    <row r="38" spans="1:6" ht="25.5">
      <c r="A38" s="7" t="s">
        <v>21</v>
      </c>
      <c r="B38" s="8" t="s">
        <v>33</v>
      </c>
      <c r="C38" s="8" t="s">
        <v>294</v>
      </c>
      <c r="D38" s="9" t="s">
        <v>132</v>
      </c>
      <c r="E38" s="8" t="s">
        <v>108</v>
      </c>
      <c r="F38" s="10"/>
    </row>
    <row r="39" spans="1:6" ht="25.5">
      <c r="A39" s="7" t="s">
        <v>21</v>
      </c>
      <c r="B39" s="8" t="s">
        <v>31</v>
      </c>
      <c r="C39" s="8" t="s">
        <v>294</v>
      </c>
      <c r="D39" s="9" t="s">
        <v>132</v>
      </c>
      <c r="E39" s="8" t="s">
        <v>59</v>
      </c>
      <c r="F39" s="10"/>
    </row>
    <row r="40" spans="1:6" ht="38.25">
      <c r="A40" s="7" t="s">
        <v>21</v>
      </c>
      <c r="B40" s="8" t="s">
        <v>28</v>
      </c>
      <c r="C40" s="8" t="s">
        <v>295</v>
      </c>
      <c r="D40" s="9" t="s">
        <v>132</v>
      </c>
      <c r="E40" s="8" t="s">
        <v>60</v>
      </c>
      <c r="F40" s="10"/>
    </row>
    <row r="41" spans="1:6" ht="25.5">
      <c r="A41" s="7" t="s">
        <v>21</v>
      </c>
      <c r="B41" s="8" t="s">
        <v>34</v>
      </c>
      <c r="C41" s="8" t="s">
        <v>295</v>
      </c>
      <c r="D41" s="9" t="s">
        <v>132</v>
      </c>
      <c r="E41" s="8"/>
      <c r="F41" s="10"/>
    </row>
    <row r="42" spans="1:6" ht="25.5">
      <c r="A42" s="7" t="s">
        <v>21</v>
      </c>
      <c r="B42" s="8" t="s">
        <v>29</v>
      </c>
      <c r="C42" s="8" t="s">
        <v>295</v>
      </c>
      <c r="D42" s="9" t="s">
        <v>132</v>
      </c>
      <c r="E42" s="8" t="s">
        <v>61</v>
      </c>
      <c r="F42" s="10"/>
    </row>
    <row r="43" spans="1:6" ht="25.5">
      <c r="A43" s="7" t="s">
        <v>21</v>
      </c>
      <c r="B43" s="8" t="s">
        <v>62</v>
      </c>
      <c r="C43" s="8" t="s">
        <v>296</v>
      </c>
      <c r="D43" s="9" t="s">
        <v>132</v>
      </c>
      <c r="E43" s="8" t="s">
        <v>109</v>
      </c>
      <c r="F43" s="10"/>
    </row>
    <row r="44" spans="1:6" ht="25.5">
      <c r="A44" s="7" t="s">
        <v>21</v>
      </c>
      <c r="B44" s="8" t="s">
        <v>32</v>
      </c>
      <c r="C44" s="8" t="s">
        <v>296</v>
      </c>
      <c r="D44" s="9" t="s">
        <v>132</v>
      </c>
      <c r="E44" s="8"/>
      <c r="F44" s="10"/>
    </row>
    <row r="45" spans="1:6" ht="25.5">
      <c r="A45" s="7" t="s">
        <v>46</v>
      </c>
      <c r="B45" s="8" t="s">
        <v>35</v>
      </c>
      <c r="C45" s="8" t="s">
        <v>296</v>
      </c>
      <c r="D45" s="9" t="s">
        <v>132</v>
      </c>
      <c r="E45" s="8" t="s">
        <v>110</v>
      </c>
      <c r="F45" s="10"/>
    </row>
    <row r="46" spans="1:6" ht="25.5">
      <c r="A46" s="7" t="s">
        <v>46</v>
      </c>
      <c r="B46" s="8" t="s">
        <v>36</v>
      </c>
      <c r="C46" s="8" t="s">
        <v>296</v>
      </c>
      <c r="D46" s="9" t="s">
        <v>132</v>
      </c>
      <c r="E46" s="8" t="s">
        <v>111</v>
      </c>
      <c r="F46" s="10"/>
    </row>
    <row r="47" spans="1:6" ht="25.5">
      <c r="A47" s="7" t="s">
        <v>46</v>
      </c>
      <c r="B47" s="8" t="s">
        <v>37</v>
      </c>
      <c r="C47" s="8" t="s">
        <v>296</v>
      </c>
      <c r="D47" s="9" t="s">
        <v>132</v>
      </c>
      <c r="E47" s="8" t="s">
        <v>63</v>
      </c>
      <c r="F47" s="10"/>
    </row>
    <row r="48" spans="1:6" ht="25.5">
      <c r="A48" s="7" t="s">
        <v>46</v>
      </c>
      <c r="B48" s="8" t="s">
        <v>38</v>
      </c>
      <c r="C48" s="8" t="s">
        <v>296</v>
      </c>
      <c r="D48" s="9" t="s">
        <v>132</v>
      </c>
      <c r="E48" s="8" t="s">
        <v>75</v>
      </c>
      <c r="F48" s="10"/>
    </row>
    <row r="49" spans="1:6" ht="25.5">
      <c r="A49" s="7" t="s">
        <v>46</v>
      </c>
      <c r="B49" s="8" t="s">
        <v>47</v>
      </c>
      <c r="C49" s="8" t="s">
        <v>296</v>
      </c>
      <c r="D49" s="9" t="s">
        <v>132</v>
      </c>
      <c r="E49" s="8" t="s">
        <v>64</v>
      </c>
      <c r="F49" s="10"/>
    </row>
    <row r="50" spans="1:6" ht="38.25">
      <c r="A50" s="7" t="s">
        <v>46</v>
      </c>
      <c r="B50" s="8" t="s">
        <v>39</v>
      </c>
      <c r="C50" s="8" t="s">
        <v>296</v>
      </c>
      <c r="D50" s="9" t="s">
        <v>132</v>
      </c>
      <c r="E50" s="8" t="s">
        <v>65</v>
      </c>
      <c r="F50" s="10"/>
    </row>
    <row r="51" spans="1:6" ht="25.5">
      <c r="A51" s="7" t="s">
        <v>46</v>
      </c>
      <c r="B51" s="8" t="s">
        <v>40</v>
      </c>
      <c r="C51" s="8" t="s">
        <v>296</v>
      </c>
      <c r="D51" s="9" t="s">
        <v>132</v>
      </c>
      <c r="E51" s="8" t="s">
        <v>112</v>
      </c>
      <c r="F51" s="10"/>
    </row>
    <row r="52" spans="1:6" ht="25.5">
      <c r="A52" s="7" t="s">
        <v>46</v>
      </c>
      <c r="B52" s="8" t="s">
        <v>44</v>
      </c>
      <c r="C52" s="8" t="s">
        <v>296</v>
      </c>
      <c r="D52" s="9"/>
      <c r="E52" s="8"/>
      <c r="F52" s="10"/>
    </row>
    <row r="53" spans="1:6" ht="25.5">
      <c r="A53" s="7" t="s">
        <v>46</v>
      </c>
      <c r="B53" s="8" t="s">
        <v>41</v>
      </c>
      <c r="C53" s="8" t="s">
        <v>296</v>
      </c>
      <c r="D53" s="9" t="s">
        <v>132</v>
      </c>
      <c r="E53" s="8" t="s">
        <v>113</v>
      </c>
      <c r="F53" s="10"/>
    </row>
    <row r="54" spans="1:6" ht="25.5">
      <c r="A54" s="7" t="s">
        <v>46</v>
      </c>
      <c r="B54" s="8" t="s">
        <v>42</v>
      </c>
      <c r="C54" s="8" t="s">
        <v>296</v>
      </c>
      <c r="D54" s="9" t="s">
        <v>132</v>
      </c>
      <c r="E54" s="8" t="s">
        <v>76</v>
      </c>
      <c r="F54" s="10"/>
    </row>
    <row r="55" spans="1:6" ht="25.5">
      <c r="A55" s="7" t="s">
        <v>46</v>
      </c>
      <c r="B55" s="8" t="s">
        <v>43</v>
      </c>
      <c r="C55" s="8" t="s">
        <v>296</v>
      </c>
      <c r="D55" s="9" t="s">
        <v>132</v>
      </c>
      <c r="E55" s="8" t="s">
        <v>66</v>
      </c>
      <c r="F55" s="10"/>
    </row>
    <row r="56" spans="1:6" ht="25.5">
      <c r="A56" s="7" t="s">
        <v>46</v>
      </c>
      <c r="B56" s="8" t="s">
        <v>45</v>
      </c>
      <c r="C56" s="8" t="s">
        <v>297</v>
      </c>
      <c r="D56" s="70">
        <f>Dashboard!B2</f>
        <v>41897</v>
      </c>
      <c r="E56" s="8" t="s">
        <v>113</v>
      </c>
      <c r="F56" s="10"/>
    </row>
    <row r="57" spans="1:6" ht="39" customHeight="1">
      <c r="A57" s="7" t="s">
        <v>48</v>
      </c>
      <c r="B57" s="8" t="s">
        <v>77</v>
      </c>
      <c r="C57" s="8" t="s">
        <v>298</v>
      </c>
      <c r="D57" s="71"/>
      <c r="E57" s="8" t="s">
        <v>50</v>
      </c>
      <c r="F57" s="10"/>
    </row>
    <row r="58" spans="1:6" ht="30" customHeight="1">
      <c r="A58" s="7" t="s">
        <v>48</v>
      </c>
      <c r="B58" s="8" t="s">
        <v>67</v>
      </c>
      <c r="C58" s="8" t="s">
        <v>298</v>
      </c>
      <c r="D58" s="71"/>
      <c r="E58" s="8" t="s">
        <v>78</v>
      </c>
      <c r="F58" s="10"/>
    </row>
    <row r="59" spans="1:6" ht="25.5">
      <c r="A59" s="7" t="s">
        <v>48</v>
      </c>
      <c r="B59" s="8" t="s">
        <v>68</v>
      </c>
      <c r="C59" s="8" t="s">
        <v>298</v>
      </c>
      <c r="D59" s="71"/>
      <c r="E59" s="8" t="s">
        <v>69</v>
      </c>
      <c r="F59" s="10"/>
    </row>
    <row r="60" spans="1:6" ht="25.5">
      <c r="A60" s="7" t="s">
        <v>48</v>
      </c>
      <c r="B60" s="8" t="s">
        <v>114</v>
      </c>
      <c r="C60" s="8" t="s">
        <v>298</v>
      </c>
      <c r="D60" s="71"/>
      <c r="E60" s="8" t="s">
        <v>115</v>
      </c>
      <c r="F60" s="10"/>
    </row>
    <row r="61" spans="1:6" ht="38.25">
      <c r="A61" s="7" t="s">
        <v>48</v>
      </c>
      <c r="B61" s="8" t="s">
        <v>116</v>
      </c>
      <c r="C61" s="8" t="s">
        <v>298</v>
      </c>
      <c r="D61" s="71"/>
      <c r="E61" s="8" t="s">
        <v>117</v>
      </c>
      <c r="F61" s="10"/>
    </row>
    <row r="62" spans="1:6" ht="25.5">
      <c r="A62" s="7" t="s">
        <v>48</v>
      </c>
      <c r="B62" s="8" t="s">
        <v>49</v>
      </c>
      <c r="C62" s="8" t="s">
        <v>298</v>
      </c>
      <c r="D62" s="71"/>
      <c r="E62" s="8"/>
      <c r="F62" s="10"/>
    </row>
    <row r="63" spans="1:6" ht="26.25" thickBot="1">
      <c r="A63" s="12" t="s">
        <v>48</v>
      </c>
      <c r="B63" s="13" t="s">
        <v>51</v>
      </c>
      <c r="C63" s="13" t="s">
        <v>298</v>
      </c>
      <c r="D63" s="72"/>
      <c r="E63" s="13"/>
      <c r="F63" s="14"/>
    </row>
  </sheetData>
  <mergeCells count="1">
    <mergeCell ref="A1:F1"/>
  </mergeCells>
  <phoneticPr fontId="1" type="noConversion"/>
  <dataValidations count="7">
    <dataValidation type="list" allowBlank="1" promptTitle="(please select a date)" prompt=" " sqref="D3:D7">
      <formula1>eighttotenmos</formula1>
    </dataValidation>
    <dataValidation type="list" allowBlank="1" promptTitle="(please select a date)" prompt=" " sqref="D8:D16">
      <formula1>sixtoeightmos</formula1>
    </dataValidation>
    <dataValidation type="list" allowBlank="1" promptTitle="(please select a date)" prompt=" " sqref="D17:D33">
      <formula1>threetofivemos</formula1>
    </dataValidation>
    <dataValidation type="list" allowBlank="1" promptTitle="(please select a date)" prompt=" " sqref="D34:D36">
      <formula1>twotothreemos</formula1>
    </dataValidation>
    <dataValidation type="list" allowBlank="1" promptTitle="(please select a date)" prompt=" " sqref="D37:D39">
      <formula1>sixtoeightwks</formula1>
    </dataValidation>
    <dataValidation type="list" allowBlank="1" promptTitle="(please select a date)" prompt=" " sqref="D40:D42">
      <formula1>fourtosixwks</formula1>
    </dataValidation>
    <dataValidation type="list" allowBlank="1" promptTitle="(please select a date)" prompt=" " sqref="D43:D55">
      <formula1>twotofourwks</formula1>
    </dataValidation>
  </dataValidations>
  <printOptions horizontalCentered="1" gridLines="1"/>
  <pageMargins left="0.25" right="0.25" top="0.75" bottom="0.75" header="0.3" footer="0.3"/>
  <pageSetup scale="64" fitToHeight="3" pageOrder="overThenDown" orientation="landscape" r:id="rId1"/>
  <headerFooter>
    <oddHeader>&amp;CBMS Project Plan [Draft 2]</oddHead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R64"/>
  <sheetViews>
    <sheetView workbookViewId="0">
      <selection activeCell="Q14" sqref="Q14"/>
    </sheetView>
  </sheetViews>
  <sheetFormatPr defaultRowHeight="12.75"/>
  <cols>
    <col min="1" max="1" width="14.5703125" customWidth="1"/>
    <col min="2" max="2" width="14.5703125" hidden="1" customWidth="1"/>
    <col min="3" max="3" width="14.5703125" customWidth="1"/>
    <col min="4" max="4" width="14.5703125" hidden="1" customWidth="1"/>
    <col min="5" max="5" width="14.5703125" customWidth="1"/>
    <col min="6" max="6" width="14.5703125" hidden="1" customWidth="1"/>
    <col min="7" max="7" width="14.5703125" customWidth="1"/>
    <col min="8" max="8" width="14.5703125" hidden="1" customWidth="1"/>
    <col min="9" max="9" width="14.5703125" customWidth="1"/>
    <col min="10" max="10" width="14.5703125" hidden="1" customWidth="1"/>
    <col min="11" max="11" width="14.5703125" customWidth="1"/>
    <col min="12" max="12" width="14.5703125" hidden="1" customWidth="1"/>
    <col min="13" max="13" width="14.5703125" customWidth="1"/>
    <col min="14" max="14" width="14.5703125" hidden="1" customWidth="1"/>
    <col min="15" max="15" width="14.5703125" customWidth="1"/>
    <col min="16" max="16" width="14.5703125" hidden="1" customWidth="1"/>
    <col min="17" max="17" width="16.42578125" customWidth="1"/>
    <col min="18" max="18" width="20.5703125" customWidth="1"/>
  </cols>
  <sheetData>
    <row r="1" spans="1:18">
      <c r="A1" s="2" t="s">
        <v>131</v>
      </c>
      <c r="B1" s="2"/>
      <c r="C1" s="2">
        <f>Dashboard!B2</f>
        <v>41897</v>
      </c>
      <c r="D1" s="2"/>
      <c r="E1" s="2"/>
      <c r="F1" s="2"/>
      <c r="G1" s="2"/>
      <c r="H1" s="2"/>
      <c r="I1" s="2"/>
      <c r="J1" s="2"/>
      <c r="K1" s="2"/>
      <c r="L1" s="2"/>
      <c r="M1" s="2"/>
      <c r="N1" s="2"/>
      <c r="O1" s="2"/>
      <c r="P1" s="2"/>
      <c r="R1" s="1"/>
    </row>
    <row r="2" spans="1:18">
      <c r="A2" s="2" t="s">
        <v>123</v>
      </c>
      <c r="B2" s="2"/>
      <c r="C2" s="2" t="s">
        <v>124</v>
      </c>
      <c r="D2" s="2"/>
      <c r="E2" s="2" t="s">
        <v>125</v>
      </c>
      <c r="F2" s="2"/>
      <c r="G2" s="2" t="s">
        <v>126</v>
      </c>
      <c r="H2" s="2"/>
      <c r="I2" s="2" t="s">
        <v>127</v>
      </c>
      <c r="J2" s="2"/>
      <c r="K2" s="2" t="s">
        <v>128</v>
      </c>
      <c r="L2" s="2"/>
      <c r="M2" s="2" t="s">
        <v>129</v>
      </c>
      <c r="N2" s="2"/>
      <c r="O2" s="2" t="s">
        <v>130</v>
      </c>
      <c r="P2" s="2"/>
      <c r="Q2" t="s">
        <v>307</v>
      </c>
      <c r="R2" s="1"/>
    </row>
    <row r="3" spans="1:18">
      <c r="A3" s="2">
        <f>$C$1-B3</f>
        <v>41597</v>
      </c>
      <c r="B3" s="2">
        <v>300</v>
      </c>
      <c r="C3" s="2">
        <f>$C$1-D3</f>
        <v>41657</v>
      </c>
      <c r="D3" s="2">
        <v>240</v>
      </c>
      <c r="E3" s="2">
        <f>$C$1-F3</f>
        <v>41717</v>
      </c>
      <c r="F3" s="2">
        <v>180</v>
      </c>
      <c r="G3" s="2">
        <f>$C$1-H3</f>
        <v>41747</v>
      </c>
      <c r="H3" s="2">
        <v>150</v>
      </c>
      <c r="I3" s="2">
        <f>$C$1-J3</f>
        <v>41807</v>
      </c>
      <c r="J3" s="2">
        <v>90</v>
      </c>
      <c r="K3" s="2">
        <f>$C$1-L3</f>
        <v>41841</v>
      </c>
      <c r="L3" s="2">
        <v>56</v>
      </c>
      <c r="M3" s="2">
        <f>$C$1-N3</f>
        <v>41855</v>
      </c>
      <c r="N3" s="2">
        <v>42</v>
      </c>
      <c r="O3" s="2">
        <f>$C$1-P3</f>
        <v>41869</v>
      </c>
      <c r="P3" s="2">
        <v>28</v>
      </c>
      <c r="Q3" t="s">
        <v>303</v>
      </c>
    </row>
    <row r="4" spans="1:18">
      <c r="A4" s="2">
        <f t="shared" ref="A4:A63" si="0">$C$1-B4</f>
        <v>41598</v>
      </c>
      <c r="B4" s="2">
        <v>299</v>
      </c>
      <c r="C4" s="2">
        <f t="shared" ref="C4:C63" si="1">$C$1-D4</f>
        <v>41658</v>
      </c>
      <c r="D4" s="2">
        <v>239</v>
      </c>
      <c r="E4" s="2">
        <f t="shared" ref="E4:E33" si="2">$C$1-F4</f>
        <v>41718</v>
      </c>
      <c r="F4" s="2">
        <v>179</v>
      </c>
      <c r="G4" s="2">
        <f t="shared" ref="G4:G63" si="3">$C$1-H4</f>
        <v>41748</v>
      </c>
      <c r="H4" s="2">
        <v>149</v>
      </c>
      <c r="I4" s="2">
        <f t="shared" ref="I4:I33" si="4">$C$1-J4</f>
        <v>41808</v>
      </c>
      <c r="J4" s="2">
        <v>89</v>
      </c>
      <c r="K4" s="2">
        <f t="shared" ref="K4:K17" si="5">$C$1-L4</f>
        <v>41842</v>
      </c>
      <c r="L4" s="2">
        <v>55</v>
      </c>
      <c r="M4" s="2">
        <f t="shared" ref="M4:M17" si="6">$C$1-N4</f>
        <v>41856</v>
      </c>
      <c r="N4" s="2">
        <v>41</v>
      </c>
      <c r="O4" s="2">
        <f t="shared" ref="O4:O17" si="7">$C$1-P4</f>
        <v>41870</v>
      </c>
      <c r="P4" s="2">
        <v>27</v>
      </c>
      <c r="Q4" t="s">
        <v>304</v>
      </c>
    </row>
    <row r="5" spans="1:18">
      <c r="A5" s="2">
        <f t="shared" si="0"/>
        <v>41599</v>
      </c>
      <c r="B5" s="2">
        <v>298</v>
      </c>
      <c r="C5" s="2">
        <f t="shared" si="1"/>
        <v>41659</v>
      </c>
      <c r="D5" s="2">
        <v>238</v>
      </c>
      <c r="E5" s="2">
        <f t="shared" si="2"/>
        <v>41719</v>
      </c>
      <c r="F5" s="2">
        <v>178</v>
      </c>
      <c r="G5" s="2">
        <f t="shared" si="3"/>
        <v>41749</v>
      </c>
      <c r="H5" s="2">
        <v>148</v>
      </c>
      <c r="I5" s="2">
        <f t="shared" si="4"/>
        <v>41809</v>
      </c>
      <c r="J5" s="2">
        <v>88</v>
      </c>
      <c r="K5" s="2">
        <f t="shared" si="5"/>
        <v>41843</v>
      </c>
      <c r="L5" s="2">
        <v>54</v>
      </c>
      <c r="M5" s="2">
        <f t="shared" si="6"/>
        <v>41857</v>
      </c>
      <c r="N5" s="2">
        <v>40</v>
      </c>
      <c r="O5" s="2">
        <f t="shared" si="7"/>
        <v>41871</v>
      </c>
      <c r="P5" s="2">
        <v>26</v>
      </c>
      <c r="Q5" t="s">
        <v>305</v>
      </c>
    </row>
    <row r="6" spans="1:18">
      <c r="A6" s="2">
        <f t="shared" si="0"/>
        <v>41600</v>
      </c>
      <c r="B6" s="2">
        <v>297</v>
      </c>
      <c r="C6" s="2">
        <f t="shared" si="1"/>
        <v>41660</v>
      </c>
      <c r="D6" s="2">
        <v>237</v>
      </c>
      <c r="E6" s="2">
        <f t="shared" si="2"/>
        <v>41720</v>
      </c>
      <c r="F6" s="2">
        <v>177</v>
      </c>
      <c r="G6" s="2">
        <f t="shared" si="3"/>
        <v>41750</v>
      </c>
      <c r="H6" s="2">
        <v>147</v>
      </c>
      <c r="I6" s="2">
        <f t="shared" si="4"/>
        <v>41810</v>
      </c>
      <c r="J6" s="2">
        <v>87</v>
      </c>
      <c r="K6" s="2">
        <f t="shared" si="5"/>
        <v>41844</v>
      </c>
      <c r="L6" s="2">
        <v>53</v>
      </c>
      <c r="M6" s="2">
        <f t="shared" si="6"/>
        <v>41858</v>
      </c>
      <c r="N6" s="2">
        <v>39</v>
      </c>
      <c r="O6" s="2">
        <f t="shared" si="7"/>
        <v>41872</v>
      </c>
      <c r="P6" s="2">
        <v>25</v>
      </c>
      <c r="Q6" t="s">
        <v>306</v>
      </c>
    </row>
    <row r="7" spans="1:18">
      <c r="A7" s="2">
        <f t="shared" si="0"/>
        <v>41601</v>
      </c>
      <c r="B7" s="2">
        <v>296</v>
      </c>
      <c r="C7" s="2">
        <f t="shared" si="1"/>
        <v>41661</v>
      </c>
      <c r="D7" s="2">
        <v>236</v>
      </c>
      <c r="E7" s="2">
        <f t="shared" si="2"/>
        <v>41721</v>
      </c>
      <c r="F7" s="2">
        <v>176</v>
      </c>
      <c r="G7" s="2">
        <f t="shared" si="3"/>
        <v>41751</v>
      </c>
      <c r="H7" s="2">
        <v>146</v>
      </c>
      <c r="I7" s="2">
        <f t="shared" si="4"/>
        <v>41811</v>
      </c>
      <c r="J7" s="2">
        <v>86</v>
      </c>
      <c r="K7" s="2">
        <f t="shared" si="5"/>
        <v>41845</v>
      </c>
      <c r="L7" s="2">
        <v>52</v>
      </c>
      <c r="M7" s="2">
        <f t="shared" si="6"/>
        <v>41859</v>
      </c>
      <c r="N7" s="2">
        <v>38</v>
      </c>
      <c r="O7" s="2">
        <f t="shared" si="7"/>
        <v>41873</v>
      </c>
      <c r="P7" s="2">
        <v>24</v>
      </c>
    </row>
    <row r="8" spans="1:18">
      <c r="A8" s="2">
        <f t="shared" si="0"/>
        <v>41602</v>
      </c>
      <c r="B8" s="2">
        <v>295</v>
      </c>
      <c r="C8" s="2">
        <f t="shared" si="1"/>
        <v>41662</v>
      </c>
      <c r="D8" s="2">
        <v>235</v>
      </c>
      <c r="E8" s="2">
        <f t="shared" si="2"/>
        <v>41722</v>
      </c>
      <c r="F8" s="2">
        <v>175</v>
      </c>
      <c r="G8" s="2">
        <f t="shared" si="3"/>
        <v>41752</v>
      </c>
      <c r="H8" s="2">
        <v>145</v>
      </c>
      <c r="I8" s="2">
        <f t="shared" si="4"/>
        <v>41812</v>
      </c>
      <c r="J8" s="2">
        <v>85</v>
      </c>
      <c r="K8" s="2">
        <f t="shared" si="5"/>
        <v>41846</v>
      </c>
      <c r="L8" s="2">
        <v>51</v>
      </c>
      <c r="M8" s="2">
        <f t="shared" si="6"/>
        <v>41860</v>
      </c>
      <c r="N8" s="2">
        <v>37</v>
      </c>
      <c r="O8" s="2">
        <f t="shared" si="7"/>
        <v>41874</v>
      </c>
      <c r="P8" s="2">
        <v>23</v>
      </c>
    </row>
    <row r="9" spans="1:18">
      <c r="A9" s="2">
        <f t="shared" si="0"/>
        <v>41603</v>
      </c>
      <c r="B9" s="2">
        <v>294</v>
      </c>
      <c r="C9" s="2">
        <f t="shared" si="1"/>
        <v>41663</v>
      </c>
      <c r="D9" s="2">
        <v>234</v>
      </c>
      <c r="E9" s="2">
        <f t="shared" si="2"/>
        <v>41723</v>
      </c>
      <c r="F9" s="2">
        <v>174</v>
      </c>
      <c r="G9" s="2">
        <f t="shared" si="3"/>
        <v>41753</v>
      </c>
      <c r="H9" s="2">
        <v>144</v>
      </c>
      <c r="I9" s="2">
        <f t="shared" si="4"/>
        <v>41813</v>
      </c>
      <c r="J9" s="2">
        <v>84</v>
      </c>
      <c r="K9" s="2">
        <f t="shared" si="5"/>
        <v>41847</v>
      </c>
      <c r="L9" s="2">
        <v>50</v>
      </c>
      <c r="M9" s="2">
        <f t="shared" si="6"/>
        <v>41861</v>
      </c>
      <c r="N9" s="2">
        <v>36</v>
      </c>
      <c r="O9" s="2">
        <f t="shared" si="7"/>
        <v>41875</v>
      </c>
      <c r="P9" s="2">
        <v>22</v>
      </c>
    </row>
    <row r="10" spans="1:18">
      <c r="A10" s="2">
        <f t="shared" si="0"/>
        <v>41604</v>
      </c>
      <c r="B10" s="2">
        <v>293</v>
      </c>
      <c r="C10" s="2">
        <f t="shared" si="1"/>
        <v>41664</v>
      </c>
      <c r="D10" s="2">
        <v>233</v>
      </c>
      <c r="E10" s="2">
        <f t="shared" si="2"/>
        <v>41724</v>
      </c>
      <c r="F10" s="2">
        <v>173</v>
      </c>
      <c r="G10" s="2">
        <f t="shared" si="3"/>
        <v>41754</v>
      </c>
      <c r="H10" s="2">
        <v>143</v>
      </c>
      <c r="I10" s="2">
        <f t="shared" si="4"/>
        <v>41814</v>
      </c>
      <c r="J10" s="2">
        <v>83</v>
      </c>
      <c r="K10" s="2">
        <f t="shared" si="5"/>
        <v>41848</v>
      </c>
      <c r="L10" s="2">
        <v>49</v>
      </c>
      <c r="M10" s="2">
        <f t="shared" si="6"/>
        <v>41862</v>
      </c>
      <c r="N10" s="2">
        <v>35</v>
      </c>
      <c r="O10" s="2">
        <f t="shared" si="7"/>
        <v>41876</v>
      </c>
      <c r="P10" s="2">
        <v>21</v>
      </c>
    </row>
    <row r="11" spans="1:18">
      <c r="A11" s="2">
        <f t="shared" si="0"/>
        <v>41605</v>
      </c>
      <c r="B11" s="2">
        <v>292</v>
      </c>
      <c r="C11" s="2">
        <f t="shared" si="1"/>
        <v>41665</v>
      </c>
      <c r="D11" s="2">
        <v>232</v>
      </c>
      <c r="E11" s="2">
        <f t="shared" si="2"/>
        <v>41725</v>
      </c>
      <c r="F11" s="2">
        <v>172</v>
      </c>
      <c r="G11" s="2">
        <f t="shared" si="3"/>
        <v>41755</v>
      </c>
      <c r="H11" s="2">
        <v>142</v>
      </c>
      <c r="I11" s="2">
        <f t="shared" si="4"/>
        <v>41815</v>
      </c>
      <c r="J11" s="2">
        <v>82</v>
      </c>
      <c r="K11" s="2">
        <f t="shared" si="5"/>
        <v>41849</v>
      </c>
      <c r="L11" s="2">
        <v>48</v>
      </c>
      <c r="M11" s="2">
        <f t="shared" si="6"/>
        <v>41863</v>
      </c>
      <c r="N11" s="2">
        <v>34</v>
      </c>
      <c r="O11" s="2">
        <f t="shared" si="7"/>
        <v>41877</v>
      </c>
      <c r="P11" s="2">
        <v>20</v>
      </c>
    </row>
    <row r="12" spans="1:18">
      <c r="A12" s="2">
        <f t="shared" si="0"/>
        <v>41606</v>
      </c>
      <c r="B12" s="2">
        <v>291</v>
      </c>
      <c r="C12" s="2">
        <f t="shared" si="1"/>
        <v>41666</v>
      </c>
      <c r="D12" s="2">
        <v>231</v>
      </c>
      <c r="E12" s="2">
        <f t="shared" si="2"/>
        <v>41726</v>
      </c>
      <c r="F12" s="2">
        <v>171</v>
      </c>
      <c r="G12" s="2">
        <f t="shared" si="3"/>
        <v>41756</v>
      </c>
      <c r="H12" s="2">
        <v>141</v>
      </c>
      <c r="I12" s="2">
        <f t="shared" si="4"/>
        <v>41816</v>
      </c>
      <c r="J12" s="2">
        <v>81</v>
      </c>
      <c r="K12" s="2">
        <f t="shared" si="5"/>
        <v>41850</v>
      </c>
      <c r="L12" s="2">
        <v>47</v>
      </c>
      <c r="M12" s="2">
        <f t="shared" si="6"/>
        <v>41864</v>
      </c>
      <c r="N12" s="2">
        <v>33</v>
      </c>
      <c r="O12" s="2">
        <f t="shared" si="7"/>
        <v>41878</v>
      </c>
      <c r="P12" s="2">
        <v>19</v>
      </c>
    </row>
    <row r="13" spans="1:18">
      <c r="A13" s="2">
        <f t="shared" si="0"/>
        <v>41607</v>
      </c>
      <c r="B13" s="2">
        <v>290</v>
      </c>
      <c r="C13" s="2">
        <f t="shared" si="1"/>
        <v>41667</v>
      </c>
      <c r="D13" s="2">
        <v>230</v>
      </c>
      <c r="E13" s="2">
        <f t="shared" si="2"/>
        <v>41727</v>
      </c>
      <c r="F13" s="2">
        <v>170</v>
      </c>
      <c r="G13" s="2">
        <f t="shared" si="3"/>
        <v>41757</v>
      </c>
      <c r="H13" s="2">
        <v>140</v>
      </c>
      <c r="I13" s="2">
        <f t="shared" si="4"/>
        <v>41817</v>
      </c>
      <c r="J13" s="2">
        <v>80</v>
      </c>
      <c r="K13" s="2">
        <f t="shared" si="5"/>
        <v>41851</v>
      </c>
      <c r="L13" s="2">
        <v>46</v>
      </c>
      <c r="M13" s="2">
        <f t="shared" si="6"/>
        <v>41865</v>
      </c>
      <c r="N13" s="2">
        <v>32</v>
      </c>
      <c r="O13" s="2">
        <f t="shared" si="7"/>
        <v>41879</v>
      </c>
      <c r="P13" s="2">
        <v>18</v>
      </c>
    </row>
    <row r="14" spans="1:18">
      <c r="A14" s="2">
        <f t="shared" si="0"/>
        <v>41608</v>
      </c>
      <c r="B14" s="2">
        <v>289</v>
      </c>
      <c r="C14" s="2">
        <f t="shared" si="1"/>
        <v>41668</v>
      </c>
      <c r="D14" s="2">
        <v>229</v>
      </c>
      <c r="E14" s="2">
        <f t="shared" si="2"/>
        <v>41728</v>
      </c>
      <c r="F14" s="2">
        <v>169</v>
      </c>
      <c r="G14" s="2">
        <f t="shared" si="3"/>
        <v>41758</v>
      </c>
      <c r="H14" s="2">
        <v>139</v>
      </c>
      <c r="I14" s="2">
        <f t="shared" si="4"/>
        <v>41818</v>
      </c>
      <c r="J14" s="2">
        <v>79</v>
      </c>
      <c r="K14" s="2">
        <f t="shared" si="5"/>
        <v>41852</v>
      </c>
      <c r="L14" s="2">
        <v>45</v>
      </c>
      <c r="M14" s="2">
        <f t="shared" si="6"/>
        <v>41866</v>
      </c>
      <c r="N14" s="2">
        <v>31</v>
      </c>
      <c r="O14" s="2">
        <f t="shared" si="7"/>
        <v>41880</v>
      </c>
      <c r="P14" s="2">
        <v>17</v>
      </c>
    </row>
    <row r="15" spans="1:18">
      <c r="A15" s="2">
        <f t="shared" si="0"/>
        <v>41609</v>
      </c>
      <c r="B15" s="2">
        <v>288</v>
      </c>
      <c r="C15" s="2">
        <f t="shared" si="1"/>
        <v>41669</v>
      </c>
      <c r="D15" s="2">
        <v>228</v>
      </c>
      <c r="E15" s="2">
        <f t="shared" si="2"/>
        <v>41729</v>
      </c>
      <c r="F15" s="2">
        <v>168</v>
      </c>
      <c r="G15" s="2">
        <f t="shared" si="3"/>
        <v>41759</v>
      </c>
      <c r="H15" s="2">
        <v>138</v>
      </c>
      <c r="I15" s="2">
        <f t="shared" si="4"/>
        <v>41819</v>
      </c>
      <c r="J15" s="2">
        <v>78</v>
      </c>
      <c r="K15" s="2">
        <f t="shared" si="5"/>
        <v>41853</v>
      </c>
      <c r="L15" s="2">
        <v>44</v>
      </c>
      <c r="M15" s="2">
        <f t="shared" si="6"/>
        <v>41867</v>
      </c>
      <c r="N15" s="2">
        <v>30</v>
      </c>
      <c r="O15" s="2">
        <f t="shared" si="7"/>
        <v>41881</v>
      </c>
      <c r="P15" s="2">
        <v>16</v>
      </c>
    </row>
    <row r="16" spans="1:18">
      <c r="A16" s="2">
        <f t="shared" si="0"/>
        <v>41610</v>
      </c>
      <c r="B16" s="2">
        <v>287</v>
      </c>
      <c r="C16" s="2">
        <f t="shared" si="1"/>
        <v>41670</v>
      </c>
      <c r="D16" s="2">
        <v>227</v>
      </c>
      <c r="E16" s="2">
        <f t="shared" si="2"/>
        <v>41730</v>
      </c>
      <c r="F16" s="2">
        <v>167</v>
      </c>
      <c r="G16" s="2">
        <f t="shared" si="3"/>
        <v>41760</v>
      </c>
      <c r="H16" s="2">
        <v>137</v>
      </c>
      <c r="I16" s="2">
        <f t="shared" si="4"/>
        <v>41820</v>
      </c>
      <c r="J16" s="2">
        <v>77</v>
      </c>
      <c r="K16" s="2">
        <f t="shared" si="5"/>
        <v>41854</v>
      </c>
      <c r="L16" s="2">
        <v>43</v>
      </c>
      <c r="M16" s="2">
        <f t="shared" si="6"/>
        <v>41868</v>
      </c>
      <c r="N16" s="2">
        <v>29</v>
      </c>
      <c r="O16" s="2">
        <f t="shared" si="7"/>
        <v>41882</v>
      </c>
      <c r="P16" s="2">
        <v>15</v>
      </c>
    </row>
    <row r="17" spans="1:16">
      <c r="A17" s="2">
        <f t="shared" si="0"/>
        <v>41611</v>
      </c>
      <c r="B17" s="2">
        <v>286</v>
      </c>
      <c r="C17" s="2">
        <f t="shared" si="1"/>
        <v>41671</v>
      </c>
      <c r="D17" s="2">
        <v>226</v>
      </c>
      <c r="E17" s="2">
        <f t="shared" si="2"/>
        <v>41731</v>
      </c>
      <c r="F17" s="2">
        <v>166</v>
      </c>
      <c r="G17" s="2">
        <f t="shared" si="3"/>
        <v>41761</v>
      </c>
      <c r="H17" s="2">
        <v>136</v>
      </c>
      <c r="I17" s="2">
        <f t="shared" si="4"/>
        <v>41821</v>
      </c>
      <c r="J17" s="2">
        <v>76</v>
      </c>
      <c r="K17" s="2">
        <f t="shared" si="5"/>
        <v>41855</v>
      </c>
      <c r="L17" s="2">
        <v>42</v>
      </c>
      <c r="M17" s="2">
        <f t="shared" si="6"/>
        <v>41869</v>
      </c>
      <c r="N17" s="2">
        <v>28</v>
      </c>
      <c r="O17" s="2">
        <f t="shared" si="7"/>
        <v>41883</v>
      </c>
      <c r="P17" s="2">
        <v>14</v>
      </c>
    </row>
    <row r="18" spans="1:16">
      <c r="A18" s="2">
        <f t="shared" si="0"/>
        <v>41612</v>
      </c>
      <c r="B18" s="2">
        <v>285</v>
      </c>
      <c r="C18" s="2">
        <f t="shared" si="1"/>
        <v>41672</v>
      </c>
      <c r="D18" s="2">
        <v>225</v>
      </c>
      <c r="E18" s="2">
        <f t="shared" si="2"/>
        <v>41732</v>
      </c>
      <c r="F18" s="2">
        <v>165</v>
      </c>
      <c r="G18" s="2">
        <f t="shared" si="3"/>
        <v>41762</v>
      </c>
      <c r="H18" s="2">
        <v>135</v>
      </c>
      <c r="I18" s="2">
        <f t="shared" si="4"/>
        <v>41822</v>
      </c>
      <c r="J18" s="2">
        <v>75</v>
      </c>
      <c r="K18" s="2"/>
      <c r="L18" s="2"/>
      <c r="M18" s="2"/>
      <c r="N18" s="2"/>
      <c r="O18" s="2"/>
      <c r="P18" s="2"/>
    </row>
    <row r="19" spans="1:16">
      <c r="A19" s="2">
        <f t="shared" si="0"/>
        <v>41613</v>
      </c>
      <c r="B19" s="2">
        <v>284</v>
      </c>
      <c r="C19" s="2">
        <f t="shared" si="1"/>
        <v>41673</v>
      </c>
      <c r="D19" s="2">
        <v>224</v>
      </c>
      <c r="E19" s="2">
        <f t="shared" si="2"/>
        <v>41733</v>
      </c>
      <c r="F19" s="2">
        <v>164</v>
      </c>
      <c r="G19" s="2">
        <f t="shared" si="3"/>
        <v>41763</v>
      </c>
      <c r="H19" s="2">
        <v>134</v>
      </c>
      <c r="I19" s="2">
        <f t="shared" si="4"/>
        <v>41823</v>
      </c>
      <c r="J19" s="2">
        <v>74</v>
      </c>
      <c r="K19" s="2"/>
      <c r="L19" s="2"/>
      <c r="M19" s="2"/>
      <c r="N19" s="2"/>
      <c r="O19" s="2"/>
      <c r="P19" s="2"/>
    </row>
    <row r="20" spans="1:16">
      <c r="A20" s="2">
        <f t="shared" si="0"/>
        <v>41614</v>
      </c>
      <c r="B20" s="2">
        <v>283</v>
      </c>
      <c r="C20" s="2">
        <f t="shared" si="1"/>
        <v>41674</v>
      </c>
      <c r="D20" s="2">
        <v>223</v>
      </c>
      <c r="E20" s="2">
        <f t="shared" si="2"/>
        <v>41734</v>
      </c>
      <c r="F20" s="2">
        <v>163</v>
      </c>
      <c r="G20" s="2">
        <f t="shared" si="3"/>
        <v>41764</v>
      </c>
      <c r="H20" s="2">
        <v>133</v>
      </c>
      <c r="I20" s="2">
        <f t="shared" si="4"/>
        <v>41824</v>
      </c>
      <c r="J20" s="2">
        <v>73</v>
      </c>
      <c r="K20" s="2"/>
      <c r="L20" s="2"/>
      <c r="M20" s="2"/>
      <c r="N20" s="2"/>
      <c r="O20" s="2"/>
      <c r="P20" s="2"/>
    </row>
    <row r="21" spans="1:16">
      <c r="A21" s="2">
        <f t="shared" si="0"/>
        <v>41615</v>
      </c>
      <c r="B21" s="2">
        <v>282</v>
      </c>
      <c r="C21" s="2">
        <f t="shared" si="1"/>
        <v>41675</v>
      </c>
      <c r="D21" s="2">
        <v>222</v>
      </c>
      <c r="E21" s="2">
        <f t="shared" si="2"/>
        <v>41735</v>
      </c>
      <c r="F21" s="2">
        <v>162</v>
      </c>
      <c r="G21" s="2">
        <f t="shared" si="3"/>
        <v>41765</v>
      </c>
      <c r="H21" s="2">
        <v>132</v>
      </c>
      <c r="I21" s="2">
        <f t="shared" si="4"/>
        <v>41825</v>
      </c>
      <c r="J21" s="2">
        <v>72</v>
      </c>
      <c r="K21" s="2"/>
      <c r="L21" s="2"/>
      <c r="M21" s="2"/>
      <c r="N21" s="2"/>
      <c r="O21" s="2"/>
      <c r="P21" s="2"/>
    </row>
    <row r="22" spans="1:16">
      <c r="A22" s="2">
        <f t="shared" si="0"/>
        <v>41616</v>
      </c>
      <c r="B22" s="2">
        <v>281</v>
      </c>
      <c r="C22" s="2">
        <f t="shared" si="1"/>
        <v>41676</v>
      </c>
      <c r="D22" s="2">
        <v>221</v>
      </c>
      <c r="E22" s="2">
        <f t="shared" si="2"/>
        <v>41736</v>
      </c>
      <c r="F22" s="2">
        <v>161</v>
      </c>
      <c r="G22" s="2">
        <f t="shared" si="3"/>
        <v>41766</v>
      </c>
      <c r="H22" s="2">
        <v>131</v>
      </c>
      <c r="I22" s="2">
        <f t="shared" si="4"/>
        <v>41826</v>
      </c>
      <c r="J22" s="2">
        <v>71</v>
      </c>
      <c r="K22" s="2"/>
      <c r="L22" s="2"/>
      <c r="M22" s="2"/>
      <c r="N22" s="2"/>
      <c r="O22" s="2"/>
      <c r="P22" s="2"/>
    </row>
    <row r="23" spans="1:16">
      <c r="A23" s="2">
        <f t="shared" si="0"/>
        <v>41617</v>
      </c>
      <c r="B23" s="2">
        <v>280</v>
      </c>
      <c r="C23" s="2">
        <f t="shared" si="1"/>
        <v>41677</v>
      </c>
      <c r="D23" s="2">
        <v>220</v>
      </c>
      <c r="E23" s="2">
        <f t="shared" si="2"/>
        <v>41737</v>
      </c>
      <c r="F23" s="2">
        <v>160</v>
      </c>
      <c r="G23" s="2">
        <f t="shared" si="3"/>
        <v>41767</v>
      </c>
      <c r="H23" s="2">
        <v>130</v>
      </c>
      <c r="I23" s="2">
        <f t="shared" si="4"/>
        <v>41827</v>
      </c>
      <c r="J23" s="2">
        <v>70</v>
      </c>
      <c r="K23" s="2"/>
      <c r="L23" s="2"/>
      <c r="M23" s="2"/>
      <c r="N23" s="2"/>
      <c r="O23" s="2"/>
      <c r="P23" s="2"/>
    </row>
    <row r="24" spans="1:16">
      <c r="A24" s="2">
        <f t="shared" si="0"/>
        <v>41618</v>
      </c>
      <c r="B24" s="2">
        <v>279</v>
      </c>
      <c r="C24" s="2">
        <f t="shared" si="1"/>
        <v>41678</v>
      </c>
      <c r="D24" s="2">
        <v>219</v>
      </c>
      <c r="E24" s="2">
        <f t="shared" si="2"/>
        <v>41738</v>
      </c>
      <c r="F24" s="2">
        <v>159</v>
      </c>
      <c r="G24" s="2">
        <f t="shared" si="3"/>
        <v>41768</v>
      </c>
      <c r="H24" s="2">
        <v>129</v>
      </c>
      <c r="I24" s="2">
        <f t="shared" si="4"/>
        <v>41828</v>
      </c>
      <c r="J24" s="2">
        <v>69</v>
      </c>
      <c r="K24" s="2"/>
      <c r="L24" s="2"/>
      <c r="M24" s="2"/>
      <c r="N24" s="2"/>
      <c r="O24" s="2"/>
      <c r="P24" s="2"/>
    </row>
    <row r="25" spans="1:16">
      <c r="A25" s="2">
        <f t="shared" si="0"/>
        <v>41619</v>
      </c>
      <c r="B25" s="2">
        <v>278</v>
      </c>
      <c r="C25" s="2">
        <f t="shared" si="1"/>
        <v>41679</v>
      </c>
      <c r="D25" s="2">
        <v>218</v>
      </c>
      <c r="E25" s="2">
        <f t="shared" si="2"/>
        <v>41739</v>
      </c>
      <c r="F25" s="2">
        <v>158</v>
      </c>
      <c r="G25" s="2">
        <f t="shared" si="3"/>
        <v>41769</v>
      </c>
      <c r="H25" s="2">
        <v>128</v>
      </c>
      <c r="I25" s="2">
        <f t="shared" si="4"/>
        <v>41829</v>
      </c>
      <c r="J25" s="2">
        <v>68</v>
      </c>
      <c r="K25" s="2"/>
      <c r="L25" s="2"/>
      <c r="M25" s="2"/>
      <c r="N25" s="2"/>
      <c r="O25" s="2"/>
      <c r="P25" s="2"/>
    </row>
    <row r="26" spans="1:16">
      <c r="A26" s="2">
        <f t="shared" si="0"/>
        <v>41620</v>
      </c>
      <c r="B26" s="2">
        <v>277</v>
      </c>
      <c r="C26" s="2">
        <f t="shared" si="1"/>
        <v>41680</v>
      </c>
      <c r="D26" s="2">
        <v>217</v>
      </c>
      <c r="E26" s="2">
        <f t="shared" si="2"/>
        <v>41740</v>
      </c>
      <c r="F26" s="2">
        <v>157</v>
      </c>
      <c r="G26" s="2">
        <f t="shared" si="3"/>
        <v>41770</v>
      </c>
      <c r="H26" s="2">
        <v>127</v>
      </c>
      <c r="I26" s="2">
        <f t="shared" si="4"/>
        <v>41830</v>
      </c>
      <c r="J26" s="2">
        <v>67</v>
      </c>
      <c r="K26" s="2"/>
      <c r="L26" s="2"/>
      <c r="M26" s="2"/>
      <c r="N26" s="2"/>
      <c r="O26" s="2"/>
      <c r="P26" s="2"/>
    </row>
    <row r="27" spans="1:16">
      <c r="A27" s="2">
        <f t="shared" si="0"/>
        <v>41621</v>
      </c>
      <c r="B27" s="2">
        <v>276</v>
      </c>
      <c r="C27" s="2">
        <f t="shared" si="1"/>
        <v>41681</v>
      </c>
      <c r="D27" s="2">
        <v>216</v>
      </c>
      <c r="E27" s="2">
        <f t="shared" si="2"/>
        <v>41741</v>
      </c>
      <c r="F27" s="2">
        <v>156</v>
      </c>
      <c r="G27" s="2">
        <f t="shared" si="3"/>
        <v>41771</v>
      </c>
      <c r="H27" s="2">
        <v>126</v>
      </c>
      <c r="I27" s="2">
        <f t="shared" si="4"/>
        <v>41831</v>
      </c>
      <c r="J27" s="2">
        <v>66</v>
      </c>
      <c r="K27" s="2"/>
      <c r="L27" s="2"/>
      <c r="M27" s="2"/>
      <c r="N27" s="2"/>
      <c r="O27" s="2"/>
      <c r="P27" s="2"/>
    </row>
    <row r="28" spans="1:16">
      <c r="A28" s="2">
        <f t="shared" si="0"/>
        <v>41622</v>
      </c>
      <c r="B28" s="2">
        <v>275</v>
      </c>
      <c r="C28" s="2">
        <f t="shared" si="1"/>
        <v>41682</v>
      </c>
      <c r="D28" s="2">
        <v>215</v>
      </c>
      <c r="E28" s="2">
        <f t="shared" si="2"/>
        <v>41742</v>
      </c>
      <c r="F28" s="2">
        <v>155</v>
      </c>
      <c r="G28" s="2">
        <f t="shared" si="3"/>
        <v>41772</v>
      </c>
      <c r="H28" s="2">
        <v>125</v>
      </c>
      <c r="I28" s="2">
        <f t="shared" si="4"/>
        <v>41832</v>
      </c>
      <c r="J28" s="2">
        <v>65</v>
      </c>
      <c r="K28" s="2"/>
      <c r="L28" s="2"/>
      <c r="M28" s="2"/>
      <c r="N28" s="2"/>
      <c r="O28" s="2"/>
      <c r="P28" s="2"/>
    </row>
    <row r="29" spans="1:16">
      <c r="A29" s="2">
        <f t="shared" si="0"/>
        <v>41623</v>
      </c>
      <c r="B29" s="2">
        <v>274</v>
      </c>
      <c r="C29" s="2">
        <f t="shared" si="1"/>
        <v>41683</v>
      </c>
      <c r="D29" s="2">
        <v>214</v>
      </c>
      <c r="E29" s="2">
        <f t="shared" si="2"/>
        <v>41743</v>
      </c>
      <c r="F29" s="2">
        <v>154</v>
      </c>
      <c r="G29" s="2">
        <f t="shared" si="3"/>
        <v>41773</v>
      </c>
      <c r="H29" s="2">
        <v>124</v>
      </c>
      <c r="I29" s="2">
        <f t="shared" si="4"/>
        <v>41833</v>
      </c>
      <c r="J29" s="2">
        <v>64</v>
      </c>
      <c r="K29" s="2"/>
      <c r="L29" s="2"/>
      <c r="M29" s="2"/>
      <c r="N29" s="2"/>
      <c r="O29" s="2"/>
      <c r="P29" s="2"/>
    </row>
    <row r="30" spans="1:16">
      <c r="A30" s="2">
        <f t="shared" si="0"/>
        <v>41624</v>
      </c>
      <c r="B30" s="2">
        <v>273</v>
      </c>
      <c r="C30" s="2">
        <f t="shared" si="1"/>
        <v>41684</v>
      </c>
      <c r="D30" s="2">
        <v>213</v>
      </c>
      <c r="E30" s="2">
        <f t="shared" si="2"/>
        <v>41744</v>
      </c>
      <c r="F30" s="2">
        <v>153</v>
      </c>
      <c r="G30" s="2">
        <f t="shared" si="3"/>
        <v>41774</v>
      </c>
      <c r="H30" s="2">
        <v>123</v>
      </c>
      <c r="I30" s="2">
        <f t="shared" si="4"/>
        <v>41834</v>
      </c>
      <c r="J30" s="2">
        <v>63</v>
      </c>
      <c r="K30" s="2"/>
      <c r="L30" s="2"/>
      <c r="M30" s="2"/>
      <c r="N30" s="2"/>
      <c r="O30" s="2"/>
      <c r="P30" s="2"/>
    </row>
    <row r="31" spans="1:16">
      <c r="A31" s="2">
        <f t="shared" si="0"/>
        <v>41625</v>
      </c>
      <c r="B31" s="2">
        <v>272</v>
      </c>
      <c r="C31" s="2">
        <f t="shared" si="1"/>
        <v>41685</v>
      </c>
      <c r="D31" s="2">
        <v>212</v>
      </c>
      <c r="E31" s="2">
        <f t="shared" si="2"/>
        <v>41745</v>
      </c>
      <c r="F31" s="2">
        <v>152</v>
      </c>
      <c r="G31" s="2">
        <f t="shared" si="3"/>
        <v>41775</v>
      </c>
      <c r="H31" s="2">
        <v>122</v>
      </c>
      <c r="I31" s="2">
        <f t="shared" si="4"/>
        <v>41835</v>
      </c>
      <c r="J31" s="2">
        <v>62</v>
      </c>
      <c r="K31" s="2"/>
      <c r="L31" s="2"/>
      <c r="M31" s="2"/>
      <c r="N31" s="2"/>
      <c r="O31" s="2"/>
      <c r="P31" s="2"/>
    </row>
    <row r="32" spans="1:16">
      <c r="A32" s="2">
        <f t="shared" si="0"/>
        <v>41626</v>
      </c>
      <c r="B32" s="2">
        <v>271</v>
      </c>
      <c r="C32" s="2">
        <f t="shared" si="1"/>
        <v>41686</v>
      </c>
      <c r="D32" s="2">
        <v>211</v>
      </c>
      <c r="E32" s="2">
        <f t="shared" si="2"/>
        <v>41746</v>
      </c>
      <c r="F32" s="2">
        <v>151</v>
      </c>
      <c r="G32" s="2">
        <f t="shared" si="3"/>
        <v>41776</v>
      </c>
      <c r="H32" s="2">
        <v>121</v>
      </c>
      <c r="I32" s="2">
        <f t="shared" si="4"/>
        <v>41836</v>
      </c>
      <c r="J32" s="2">
        <v>61</v>
      </c>
      <c r="K32" s="2"/>
      <c r="L32" s="2"/>
      <c r="M32" s="2"/>
      <c r="N32" s="2"/>
      <c r="O32" s="2"/>
      <c r="P32" s="2"/>
    </row>
    <row r="33" spans="1:16">
      <c r="A33" s="2">
        <f t="shared" si="0"/>
        <v>41627</v>
      </c>
      <c r="B33" s="2">
        <v>270</v>
      </c>
      <c r="C33" s="2">
        <f t="shared" si="1"/>
        <v>41687</v>
      </c>
      <c r="D33" s="2">
        <v>210</v>
      </c>
      <c r="E33" s="2">
        <f t="shared" si="2"/>
        <v>41747</v>
      </c>
      <c r="F33" s="2">
        <v>150</v>
      </c>
      <c r="G33" s="2">
        <f t="shared" si="3"/>
        <v>41777</v>
      </c>
      <c r="H33" s="2">
        <v>120</v>
      </c>
      <c r="I33" s="2">
        <f t="shared" si="4"/>
        <v>41837</v>
      </c>
      <c r="J33" s="2">
        <v>60</v>
      </c>
      <c r="K33" s="2"/>
      <c r="L33" s="2"/>
      <c r="M33" s="2"/>
      <c r="N33" s="2"/>
      <c r="O33" s="2"/>
      <c r="P33" s="2"/>
    </row>
    <row r="34" spans="1:16">
      <c r="A34" s="2">
        <f t="shared" si="0"/>
        <v>41628</v>
      </c>
      <c r="B34" s="2">
        <v>269</v>
      </c>
      <c r="C34" s="2">
        <f t="shared" si="1"/>
        <v>41688</v>
      </c>
      <c r="D34" s="2">
        <v>209</v>
      </c>
      <c r="E34" s="2"/>
      <c r="F34" s="2"/>
      <c r="G34" s="2">
        <f t="shared" si="3"/>
        <v>41778</v>
      </c>
      <c r="H34" s="2">
        <v>119</v>
      </c>
      <c r="I34" s="2"/>
      <c r="J34" s="2"/>
      <c r="K34" s="2"/>
      <c r="L34" s="2"/>
      <c r="M34" s="2"/>
      <c r="N34" s="2"/>
      <c r="O34" s="2"/>
      <c r="P34" s="2"/>
    </row>
    <row r="35" spans="1:16">
      <c r="A35" s="2">
        <f t="shared" si="0"/>
        <v>41629</v>
      </c>
      <c r="B35" s="2">
        <v>268</v>
      </c>
      <c r="C35" s="2">
        <f t="shared" si="1"/>
        <v>41689</v>
      </c>
      <c r="D35" s="2">
        <v>208</v>
      </c>
      <c r="E35" s="2"/>
      <c r="F35" s="2"/>
      <c r="G35" s="2">
        <f t="shared" si="3"/>
        <v>41779</v>
      </c>
      <c r="H35" s="2">
        <v>118</v>
      </c>
      <c r="I35" s="2"/>
      <c r="J35" s="2"/>
      <c r="K35" s="2"/>
      <c r="L35" s="2"/>
      <c r="M35" s="2"/>
      <c r="N35" s="2"/>
      <c r="O35" s="2"/>
      <c r="P35" s="2"/>
    </row>
    <row r="36" spans="1:16">
      <c r="A36" s="2">
        <f t="shared" si="0"/>
        <v>41630</v>
      </c>
      <c r="B36" s="2">
        <v>267</v>
      </c>
      <c r="C36" s="2">
        <f t="shared" si="1"/>
        <v>41690</v>
      </c>
      <c r="D36" s="2">
        <v>207</v>
      </c>
      <c r="E36" s="2"/>
      <c r="F36" s="2"/>
      <c r="G36" s="2">
        <f t="shared" si="3"/>
        <v>41780</v>
      </c>
      <c r="H36" s="2">
        <v>117</v>
      </c>
      <c r="I36" s="2"/>
      <c r="J36" s="2"/>
      <c r="K36" s="2"/>
      <c r="L36" s="2"/>
      <c r="M36" s="2"/>
      <c r="N36" s="2"/>
      <c r="O36" s="2"/>
      <c r="P36" s="2"/>
    </row>
    <row r="37" spans="1:16">
      <c r="A37" s="2">
        <f t="shared" si="0"/>
        <v>41631</v>
      </c>
      <c r="B37" s="2">
        <v>266</v>
      </c>
      <c r="C37" s="2">
        <f t="shared" si="1"/>
        <v>41691</v>
      </c>
      <c r="D37" s="2">
        <v>206</v>
      </c>
      <c r="E37" s="2"/>
      <c r="F37" s="2"/>
      <c r="G37" s="2">
        <f t="shared" si="3"/>
        <v>41781</v>
      </c>
      <c r="H37" s="2">
        <v>116</v>
      </c>
      <c r="I37" s="2"/>
      <c r="J37" s="2"/>
      <c r="K37" s="2"/>
      <c r="L37" s="2"/>
      <c r="M37" s="2"/>
      <c r="N37" s="2"/>
      <c r="O37" s="2"/>
      <c r="P37" s="2"/>
    </row>
    <row r="38" spans="1:16">
      <c r="A38" s="2">
        <f t="shared" si="0"/>
        <v>41632</v>
      </c>
      <c r="B38" s="2">
        <v>265</v>
      </c>
      <c r="C38" s="2">
        <f t="shared" si="1"/>
        <v>41692</v>
      </c>
      <c r="D38" s="2">
        <v>205</v>
      </c>
      <c r="E38" s="2"/>
      <c r="F38" s="2"/>
      <c r="G38" s="2">
        <f t="shared" si="3"/>
        <v>41782</v>
      </c>
      <c r="H38" s="2">
        <v>115</v>
      </c>
      <c r="I38" s="2"/>
      <c r="J38" s="2"/>
      <c r="K38" s="2"/>
      <c r="L38" s="2"/>
      <c r="M38" s="2"/>
      <c r="N38" s="2"/>
      <c r="O38" s="2"/>
      <c r="P38" s="2"/>
    </row>
    <row r="39" spans="1:16">
      <c r="A39" s="2">
        <f t="shared" si="0"/>
        <v>41633</v>
      </c>
      <c r="B39" s="2">
        <v>264</v>
      </c>
      <c r="C39" s="2">
        <f t="shared" si="1"/>
        <v>41693</v>
      </c>
      <c r="D39" s="2">
        <v>204</v>
      </c>
      <c r="E39" s="2"/>
      <c r="F39" s="2"/>
      <c r="G39" s="2">
        <f t="shared" si="3"/>
        <v>41783</v>
      </c>
      <c r="H39" s="2">
        <v>114</v>
      </c>
      <c r="I39" s="2"/>
      <c r="J39" s="2"/>
      <c r="K39" s="2"/>
      <c r="L39" s="2"/>
      <c r="M39" s="2"/>
      <c r="N39" s="2"/>
      <c r="O39" s="2"/>
      <c r="P39" s="2"/>
    </row>
    <row r="40" spans="1:16">
      <c r="A40" s="2">
        <f t="shared" si="0"/>
        <v>41634</v>
      </c>
      <c r="B40" s="2">
        <v>263</v>
      </c>
      <c r="C40" s="2">
        <f t="shared" si="1"/>
        <v>41694</v>
      </c>
      <c r="D40" s="2">
        <v>203</v>
      </c>
      <c r="E40" s="2"/>
      <c r="F40" s="2"/>
      <c r="G40" s="2">
        <f t="shared" si="3"/>
        <v>41784</v>
      </c>
      <c r="H40" s="2">
        <v>113</v>
      </c>
      <c r="I40" s="2"/>
      <c r="J40" s="2"/>
      <c r="K40" s="2"/>
      <c r="L40" s="2"/>
      <c r="M40" s="2"/>
      <c r="N40" s="2"/>
      <c r="O40" s="2"/>
      <c r="P40" s="2"/>
    </row>
    <row r="41" spans="1:16">
      <c r="A41" s="2">
        <f t="shared" si="0"/>
        <v>41635</v>
      </c>
      <c r="B41" s="2">
        <v>262</v>
      </c>
      <c r="C41" s="2">
        <f t="shared" si="1"/>
        <v>41695</v>
      </c>
      <c r="D41" s="2">
        <v>202</v>
      </c>
      <c r="E41" s="2"/>
      <c r="F41" s="2"/>
      <c r="G41" s="2">
        <f t="shared" si="3"/>
        <v>41785</v>
      </c>
      <c r="H41" s="2">
        <v>112</v>
      </c>
      <c r="I41" s="2"/>
      <c r="J41" s="2"/>
      <c r="K41" s="2"/>
      <c r="L41" s="2"/>
      <c r="M41" s="2"/>
      <c r="N41" s="2"/>
      <c r="O41" s="2"/>
      <c r="P41" s="2"/>
    </row>
    <row r="42" spans="1:16">
      <c r="A42" s="2">
        <f t="shared" si="0"/>
        <v>41636</v>
      </c>
      <c r="B42" s="2">
        <v>261</v>
      </c>
      <c r="C42" s="2">
        <f t="shared" si="1"/>
        <v>41696</v>
      </c>
      <c r="D42" s="2">
        <v>201</v>
      </c>
      <c r="E42" s="2"/>
      <c r="F42" s="2"/>
      <c r="G42" s="2">
        <f t="shared" si="3"/>
        <v>41786</v>
      </c>
      <c r="H42" s="2">
        <v>111</v>
      </c>
      <c r="I42" s="2"/>
      <c r="J42" s="2"/>
      <c r="K42" s="2"/>
      <c r="L42" s="2"/>
      <c r="M42" s="2"/>
      <c r="N42" s="2"/>
      <c r="O42" s="2"/>
      <c r="P42" s="2"/>
    </row>
    <row r="43" spans="1:16">
      <c r="A43" s="2">
        <f t="shared" si="0"/>
        <v>41637</v>
      </c>
      <c r="B43" s="2">
        <v>260</v>
      </c>
      <c r="C43" s="2">
        <f t="shared" si="1"/>
        <v>41697</v>
      </c>
      <c r="D43" s="2">
        <v>200</v>
      </c>
      <c r="E43" s="2"/>
      <c r="F43" s="2"/>
      <c r="G43" s="2">
        <f t="shared" si="3"/>
        <v>41787</v>
      </c>
      <c r="H43" s="2">
        <v>110</v>
      </c>
      <c r="I43" s="2"/>
      <c r="J43" s="2"/>
      <c r="K43" s="2"/>
      <c r="L43" s="2"/>
      <c r="M43" s="2"/>
      <c r="N43" s="2"/>
      <c r="O43" s="2"/>
      <c r="P43" s="2"/>
    </row>
    <row r="44" spans="1:16">
      <c r="A44" s="2">
        <f t="shared" si="0"/>
        <v>41638</v>
      </c>
      <c r="B44" s="2">
        <v>259</v>
      </c>
      <c r="C44" s="2">
        <f t="shared" si="1"/>
        <v>41698</v>
      </c>
      <c r="D44" s="2">
        <v>199</v>
      </c>
      <c r="E44" s="2"/>
      <c r="F44" s="2"/>
      <c r="G44" s="2">
        <f t="shared" si="3"/>
        <v>41788</v>
      </c>
      <c r="H44" s="2">
        <v>109</v>
      </c>
      <c r="I44" s="2"/>
      <c r="J44" s="2"/>
      <c r="K44" s="2"/>
      <c r="L44" s="2"/>
      <c r="M44" s="2"/>
      <c r="N44" s="2"/>
      <c r="O44" s="2"/>
      <c r="P44" s="2"/>
    </row>
    <row r="45" spans="1:16">
      <c r="A45" s="2">
        <f t="shared" si="0"/>
        <v>41639</v>
      </c>
      <c r="B45" s="2">
        <v>258</v>
      </c>
      <c r="C45" s="2">
        <f t="shared" si="1"/>
        <v>41699</v>
      </c>
      <c r="D45" s="2">
        <v>198</v>
      </c>
      <c r="E45" s="2"/>
      <c r="F45" s="2"/>
      <c r="G45" s="2">
        <f t="shared" si="3"/>
        <v>41789</v>
      </c>
      <c r="H45" s="2">
        <v>108</v>
      </c>
      <c r="I45" s="2"/>
      <c r="J45" s="2"/>
      <c r="K45" s="2"/>
      <c r="L45" s="2"/>
      <c r="M45" s="2"/>
      <c r="N45" s="2"/>
      <c r="O45" s="2"/>
      <c r="P45" s="2"/>
    </row>
    <row r="46" spans="1:16">
      <c r="A46" s="2">
        <f t="shared" si="0"/>
        <v>41640</v>
      </c>
      <c r="B46" s="2">
        <v>257</v>
      </c>
      <c r="C46" s="2">
        <f t="shared" si="1"/>
        <v>41700</v>
      </c>
      <c r="D46" s="2">
        <v>197</v>
      </c>
      <c r="E46" s="2"/>
      <c r="F46" s="2"/>
      <c r="G46" s="2">
        <f t="shared" si="3"/>
        <v>41790</v>
      </c>
      <c r="H46" s="2">
        <v>107</v>
      </c>
      <c r="I46" s="2"/>
      <c r="J46" s="2"/>
      <c r="K46" s="2"/>
      <c r="L46" s="2"/>
      <c r="M46" s="2"/>
      <c r="N46" s="2"/>
      <c r="O46" s="2"/>
      <c r="P46" s="2"/>
    </row>
    <row r="47" spans="1:16">
      <c r="A47" s="2">
        <f t="shared" si="0"/>
        <v>41641</v>
      </c>
      <c r="B47" s="2">
        <v>256</v>
      </c>
      <c r="C47" s="2">
        <f t="shared" si="1"/>
        <v>41701</v>
      </c>
      <c r="D47" s="2">
        <v>196</v>
      </c>
      <c r="E47" s="2"/>
      <c r="F47" s="2"/>
      <c r="G47" s="2">
        <f t="shared" si="3"/>
        <v>41791</v>
      </c>
      <c r="H47" s="2">
        <v>106</v>
      </c>
      <c r="I47" s="2"/>
      <c r="J47" s="2"/>
      <c r="K47" s="2"/>
      <c r="L47" s="2"/>
      <c r="M47" s="2"/>
      <c r="N47" s="2"/>
      <c r="O47" s="2"/>
      <c r="P47" s="2"/>
    </row>
    <row r="48" spans="1:16">
      <c r="A48" s="2">
        <f t="shared" si="0"/>
        <v>41642</v>
      </c>
      <c r="B48" s="2">
        <v>255</v>
      </c>
      <c r="C48" s="2">
        <f t="shared" si="1"/>
        <v>41702</v>
      </c>
      <c r="D48" s="2">
        <v>195</v>
      </c>
      <c r="E48" s="2"/>
      <c r="F48" s="2"/>
      <c r="G48" s="2">
        <f t="shared" si="3"/>
        <v>41792</v>
      </c>
      <c r="H48" s="2">
        <v>105</v>
      </c>
      <c r="I48" s="2"/>
      <c r="J48" s="2"/>
      <c r="K48" s="2"/>
      <c r="L48" s="2"/>
      <c r="M48" s="2"/>
      <c r="N48" s="2"/>
      <c r="O48" s="2"/>
      <c r="P48" s="2"/>
    </row>
    <row r="49" spans="1:16">
      <c r="A49" s="2">
        <f t="shared" si="0"/>
        <v>41643</v>
      </c>
      <c r="B49" s="2">
        <v>254</v>
      </c>
      <c r="C49" s="2">
        <f t="shared" si="1"/>
        <v>41703</v>
      </c>
      <c r="D49" s="2">
        <v>194</v>
      </c>
      <c r="E49" s="2"/>
      <c r="F49" s="2"/>
      <c r="G49" s="2">
        <f t="shared" si="3"/>
        <v>41793</v>
      </c>
      <c r="H49" s="2">
        <v>104</v>
      </c>
      <c r="I49" s="2"/>
      <c r="J49" s="2"/>
      <c r="K49" s="2"/>
      <c r="L49" s="2"/>
      <c r="M49" s="2"/>
      <c r="N49" s="2"/>
      <c r="O49" s="2"/>
      <c r="P49" s="2"/>
    </row>
    <row r="50" spans="1:16">
      <c r="A50" s="2">
        <f t="shared" si="0"/>
        <v>41644</v>
      </c>
      <c r="B50" s="2">
        <v>253</v>
      </c>
      <c r="C50" s="2">
        <f t="shared" si="1"/>
        <v>41704</v>
      </c>
      <c r="D50" s="2">
        <v>193</v>
      </c>
      <c r="E50" s="2"/>
      <c r="F50" s="2"/>
      <c r="G50" s="2">
        <f t="shared" si="3"/>
        <v>41794</v>
      </c>
      <c r="H50" s="2">
        <v>103</v>
      </c>
      <c r="I50" s="2"/>
      <c r="J50" s="2"/>
      <c r="K50" s="2"/>
      <c r="L50" s="2"/>
      <c r="M50" s="2"/>
      <c r="N50" s="2"/>
      <c r="O50" s="2"/>
      <c r="P50" s="2"/>
    </row>
    <row r="51" spans="1:16">
      <c r="A51" s="2">
        <f t="shared" si="0"/>
        <v>41645</v>
      </c>
      <c r="B51" s="2">
        <v>252</v>
      </c>
      <c r="C51" s="2">
        <f t="shared" si="1"/>
        <v>41705</v>
      </c>
      <c r="D51" s="2">
        <v>192</v>
      </c>
      <c r="E51" s="2"/>
      <c r="F51" s="2"/>
      <c r="G51" s="2">
        <f t="shared" si="3"/>
        <v>41795</v>
      </c>
      <c r="H51" s="2">
        <v>102</v>
      </c>
      <c r="I51" s="2"/>
      <c r="J51" s="2"/>
      <c r="K51" s="2"/>
      <c r="L51" s="2"/>
      <c r="M51" s="2"/>
      <c r="N51" s="2"/>
      <c r="O51" s="2"/>
      <c r="P51" s="2"/>
    </row>
    <row r="52" spans="1:16">
      <c r="A52" s="2">
        <f t="shared" si="0"/>
        <v>41646</v>
      </c>
      <c r="B52" s="2">
        <v>251</v>
      </c>
      <c r="C52" s="2">
        <f t="shared" si="1"/>
        <v>41706</v>
      </c>
      <c r="D52" s="2">
        <v>191</v>
      </c>
      <c r="E52" s="2"/>
      <c r="F52" s="2"/>
      <c r="G52" s="2">
        <f t="shared" si="3"/>
        <v>41796</v>
      </c>
      <c r="H52" s="2">
        <v>101</v>
      </c>
      <c r="I52" s="2"/>
      <c r="J52" s="2"/>
      <c r="K52" s="2"/>
      <c r="L52" s="2"/>
      <c r="M52" s="2"/>
      <c r="N52" s="2"/>
      <c r="O52" s="2"/>
      <c r="P52" s="2"/>
    </row>
    <row r="53" spans="1:16">
      <c r="A53" s="2">
        <f t="shared" si="0"/>
        <v>41647</v>
      </c>
      <c r="B53" s="2">
        <v>250</v>
      </c>
      <c r="C53" s="2">
        <f t="shared" si="1"/>
        <v>41707</v>
      </c>
      <c r="D53" s="2">
        <v>190</v>
      </c>
      <c r="E53" s="2"/>
      <c r="F53" s="2"/>
      <c r="G53" s="2">
        <f t="shared" si="3"/>
        <v>41797</v>
      </c>
      <c r="H53" s="2">
        <v>100</v>
      </c>
      <c r="I53" s="2"/>
      <c r="J53" s="2"/>
      <c r="K53" s="2"/>
      <c r="L53" s="2"/>
      <c r="M53" s="2"/>
      <c r="N53" s="2"/>
      <c r="O53" s="2"/>
      <c r="P53" s="2"/>
    </row>
    <row r="54" spans="1:16">
      <c r="A54" s="2">
        <f t="shared" si="0"/>
        <v>41648</v>
      </c>
      <c r="B54" s="2">
        <v>249</v>
      </c>
      <c r="C54" s="2">
        <f t="shared" si="1"/>
        <v>41708</v>
      </c>
      <c r="D54" s="2">
        <v>189</v>
      </c>
      <c r="E54" s="2"/>
      <c r="F54" s="2"/>
      <c r="G54" s="2">
        <f t="shared" si="3"/>
        <v>41798</v>
      </c>
      <c r="H54" s="2">
        <v>99</v>
      </c>
      <c r="I54" s="2"/>
      <c r="J54" s="2"/>
      <c r="K54" s="2"/>
      <c r="L54" s="2"/>
      <c r="M54" s="2"/>
      <c r="N54" s="2"/>
      <c r="O54" s="2"/>
      <c r="P54" s="2"/>
    </row>
    <row r="55" spans="1:16">
      <c r="A55" s="2">
        <f t="shared" si="0"/>
        <v>41649</v>
      </c>
      <c r="B55" s="2">
        <v>248</v>
      </c>
      <c r="C55" s="2">
        <f t="shared" si="1"/>
        <v>41709</v>
      </c>
      <c r="D55" s="2">
        <v>188</v>
      </c>
      <c r="E55" s="2"/>
      <c r="F55" s="2"/>
      <c r="G55" s="2">
        <f t="shared" si="3"/>
        <v>41799</v>
      </c>
      <c r="H55" s="2">
        <v>98</v>
      </c>
      <c r="I55" s="2"/>
      <c r="J55" s="2"/>
      <c r="K55" s="2"/>
      <c r="L55" s="2"/>
      <c r="M55" s="2"/>
      <c r="N55" s="2"/>
      <c r="O55" s="2"/>
      <c r="P55" s="2"/>
    </row>
    <row r="56" spans="1:16">
      <c r="A56" s="2">
        <f t="shared" si="0"/>
        <v>41650</v>
      </c>
      <c r="B56" s="2">
        <v>247</v>
      </c>
      <c r="C56" s="2">
        <f t="shared" si="1"/>
        <v>41710</v>
      </c>
      <c r="D56" s="2">
        <v>187</v>
      </c>
      <c r="E56" s="2"/>
      <c r="F56" s="2"/>
      <c r="G56" s="2">
        <f t="shared" si="3"/>
        <v>41800</v>
      </c>
      <c r="H56" s="2">
        <v>97</v>
      </c>
      <c r="I56" s="2"/>
      <c r="J56" s="2"/>
      <c r="K56" s="2"/>
      <c r="L56" s="2"/>
      <c r="M56" s="2"/>
      <c r="N56" s="2"/>
      <c r="O56" s="2"/>
      <c r="P56" s="2"/>
    </row>
    <row r="57" spans="1:16">
      <c r="A57" s="2">
        <f t="shared" si="0"/>
        <v>41651</v>
      </c>
      <c r="B57" s="2">
        <v>246</v>
      </c>
      <c r="C57" s="2">
        <f t="shared" si="1"/>
        <v>41711</v>
      </c>
      <c r="D57" s="2">
        <v>186</v>
      </c>
      <c r="E57" s="2"/>
      <c r="F57" s="2"/>
      <c r="G57" s="2">
        <f t="shared" si="3"/>
        <v>41801</v>
      </c>
      <c r="H57" s="2">
        <v>96</v>
      </c>
      <c r="I57" s="2"/>
      <c r="J57" s="2"/>
      <c r="K57" s="2"/>
      <c r="L57" s="2"/>
      <c r="M57" s="2"/>
      <c r="N57" s="2"/>
      <c r="O57" s="2"/>
      <c r="P57" s="2"/>
    </row>
    <row r="58" spans="1:16">
      <c r="A58" s="2">
        <f t="shared" si="0"/>
        <v>41652</v>
      </c>
      <c r="B58" s="2">
        <v>245</v>
      </c>
      <c r="C58" s="2">
        <f t="shared" si="1"/>
        <v>41712</v>
      </c>
      <c r="D58" s="2">
        <v>185</v>
      </c>
      <c r="E58" s="2"/>
      <c r="F58" s="2"/>
      <c r="G58" s="2">
        <f t="shared" si="3"/>
        <v>41802</v>
      </c>
      <c r="H58" s="2">
        <v>95</v>
      </c>
      <c r="I58" s="2"/>
      <c r="J58" s="2"/>
      <c r="K58" s="2"/>
      <c r="L58" s="2"/>
      <c r="M58" s="2"/>
      <c r="N58" s="2"/>
      <c r="O58" s="2"/>
      <c r="P58" s="2"/>
    </row>
    <row r="59" spans="1:16">
      <c r="A59" s="2">
        <f t="shared" si="0"/>
        <v>41653</v>
      </c>
      <c r="B59" s="2">
        <v>244</v>
      </c>
      <c r="C59" s="2">
        <f t="shared" si="1"/>
        <v>41713</v>
      </c>
      <c r="D59" s="2">
        <v>184</v>
      </c>
      <c r="E59" s="2"/>
      <c r="F59" s="2"/>
      <c r="G59" s="2">
        <f t="shared" si="3"/>
        <v>41803</v>
      </c>
      <c r="H59" s="2">
        <v>94</v>
      </c>
      <c r="I59" s="2"/>
      <c r="J59" s="2"/>
      <c r="K59" s="2"/>
      <c r="L59" s="2"/>
      <c r="M59" s="2"/>
      <c r="N59" s="2"/>
      <c r="O59" s="2"/>
      <c r="P59" s="2"/>
    </row>
    <row r="60" spans="1:16">
      <c r="A60" s="2">
        <f t="shared" si="0"/>
        <v>41654</v>
      </c>
      <c r="B60" s="2">
        <v>243</v>
      </c>
      <c r="C60" s="2">
        <f t="shared" si="1"/>
        <v>41714</v>
      </c>
      <c r="D60" s="2">
        <v>183</v>
      </c>
      <c r="E60" s="2"/>
      <c r="F60" s="2"/>
      <c r="G60" s="2">
        <f t="shared" si="3"/>
        <v>41804</v>
      </c>
      <c r="H60" s="2">
        <v>93</v>
      </c>
      <c r="I60" s="2"/>
      <c r="J60" s="2"/>
      <c r="K60" s="2"/>
      <c r="L60" s="2"/>
      <c r="M60" s="2"/>
      <c r="N60" s="2"/>
      <c r="O60" s="2"/>
      <c r="P60" s="2"/>
    </row>
    <row r="61" spans="1:16">
      <c r="A61" s="2">
        <f t="shared" si="0"/>
        <v>41655</v>
      </c>
      <c r="B61" s="2">
        <v>242</v>
      </c>
      <c r="C61" s="2">
        <f t="shared" si="1"/>
        <v>41715</v>
      </c>
      <c r="D61" s="2">
        <v>182</v>
      </c>
      <c r="E61" s="2"/>
      <c r="F61" s="2"/>
      <c r="G61" s="2">
        <f t="shared" si="3"/>
        <v>41805</v>
      </c>
      <c r="H61" s="2">
        <v>92</v>
      </c>
      <c r="I61" s="2"/>
      <c r="J61" s="2"/>
      <c r="K61" s="2"/>
      <c r="L61" s="2"/>
      <c r="M61" s="2"/>
      <c r="N61" s="2"/>
      <c r="O61" s="2"/>
      <c r="P61" s="2"/>
    </row>
    <row r="62" spans="1:16">
      <c r="A62" s="2">
        <f t="shared" si="0"/>
        <v>41656</v>
      </c>
      <c r="B62" s="2">
        <v>241</v>
      </c>
      <c r="C62" s="2">
        <f t="shared" si="1"/>
        <v>41716</v>
      </c>
      <c r="D62" s="2">
        <v>181</v>
      </c>
      <c r="E62" s="2"/>
      <c r="F62" s="2"/>
      <c r="G62" s="2">
        <f t="shared" si="3"/>
        <v>41806</v>
      </c>
      <c r="H62" s="2">
        <v>91</v>
      </c>
      <c r="I62" s="2"/>
      <c r="J62" s="2"/>
      <c r="K62" s="2"/>
      <c r="L62" s="2"/>
      <c r="M62" s="2"/>
      <c r="N62" s="2"/>
      <c r="O62" s="2"/>
      <c r="P62" s="2"/>
    </row>
    <row r="63" spans="1:16">
      <c r="A63" s="2">
        <f t="shared" si="0"/>
        <v>41657</v>
      </c>
      <c r="B63" s="2">
        <v>240</v>
      </c>
      <c r="C63" s="2">
        <f t="shared" si="1"/>
        <v>41717</v>
      </c>
      <c r="D63" s="2">
        <v>180</v>
      </c>
      <c r="E63" s="2"/>
      <c r="F63" s="2"/>
      <c r="G63" s="2">
        <f t="shared" si="3"/>
        <v>41807</v>
      </c>
      <c r="H63" s="2">
        <v>90</v>
      </c>
      <c r="I63" s="2"/>
      <c r="J63" s="2"/>
      <c r="K63" s="2"/>
      <c r="L63" s="2"/>
      <c r="M63" s="2"/>
      <c r="N63" s="2"/>
      <c r="O63" s="2"/>
      <c r="P63" s="2"/>
    </row>
    <row r="64" spans="1:16">
      <c r="C64"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Dashboard</vt:lpstr>
      <vt:lpstr>BMS Assessment</vt:lpstr>
      <vt:lpstr>BMS Budget</vt:lpstr>
      <vt:lpstr>Project Plan</vt:lpstr>
      <vt:lpstr>TimeframesHide</vt:lpstr>
      <vt:lpstr>eighttotenmos</vt:lpstr>
      <vt:lpstr>fivetosixmos</vt:lpstr>
      <vt:lpstr>fourtosixwks</vt:lpstr>
      <vt:lpstr>'Project Plan'!Print_Area</vt:lpstr>
      <vt:lpstr>'Project Plan'!Print_Titles</vt:lpstr>
      <vt:lpstr>sixtoeightmos</vt:lpstr>
      <vt:lpstr>sixtoeightwks</vt:lpstr>
      <vt:lpstr>threetofivemos</vt:lpstr>
      <vt:lpstr>twotofourwks</vt:lpstr>
      <vt:lpstr>twotothreemos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Kyle</dc:creator>
  <cp:lastModifiedBy>Rick Stepanovic</cp:lastModifiedBy>
  <cp:lastPrinted>2013-07-15T19:49:31Z</cp:lastPrinted>
  <dcterms:created xsi:type="dcterms:W3CDTF">2013-03-26T00:45:05Z</dcterms:created>
  <dcterms:modified xsi:type="dcterms:W3CDTF">2013-10-16T16:54:52Z</dcterms:modified>
</cp:coreProperties>
</file>